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shi\Desktop\"/>
    </mc:Choice>
  </mc:AlternateContent>
  <xr:revisionPtr revIDLastSave="0" documentId="13_ncr:1_{41F77F96-195B-4F8F-A654-805B9BCB929F}" xr6:coauthVersionLast="34" xr6:coauthVersionMax="34" xr10:uidLastSave="{00000000-0000-0000-0000-000000000000}"/>
  <bookViews>
    <workbookView xWindow="0" yWindow="0" windowWidth="20490" windowHeight="7455" xr2:uid="{00000000-000D-0000-FFFF-FFFF00000000}"/>
  </bookViews>
  <sheets>
    <sheet name="5ﾁｰﾑﾘｰｸﾞ組み合わせ" sheetId="1" r:id="rId1"/>
    <sheet name=" 5ﾁｰﾑﾘｰｸﾞ　ｽｹｼﾞｭｰﾙ" sheetId="2" r:id="rId2"/>
    <sheet name="決勝ﾄｰﾅﾒﾝﾄ組み合わせ" sheetId="3" r:id="rId3"/>
    <sheet name="決勝ｽｹｼﾞｭｰﾙ" sheetId="5" r:id="rId4"/>
  </sheets>
  <definedNames>
    <definedName name="_xlnm.Print_Area" localSheetId="1">' 5ﾁｰﾑﾘｰｸﾞ　ｽｹｼﾞｭｰﾙ'!$A:$O</definedName>
    <definedName name="_xlnm.Print_Area" localSheetId="0">'5ﾁｰﾑﾘｰｸﾞ組み合わせ'!$B:$K</definedName>
    <definedName name="_xlnm.Print_Area" localSheetId="3">決勝ｽｹｼﾞｭｰﾙ!$A:$V</definedName>
    <definedName name="_xlnm.Print_Area" localSheetId="2">決勝ﾄｰﾅﾒﾝﾄ組み合わせ!$B:$Q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0" i="5" l="1"/>
  <c r="T25" i="5"/>
  <c r="R25" i="5"/>
  <c r="T11" i="5"/>
  <c r="R11" i="5"/>
  <c r="T24" i="5"/>
  <c r="R24" i="5"/>
  <c r="T10" i="5"/>
  <c r="R10" i="5"/>
  <c r="T23" i="5"/>
  <c r="R23" i="5"/>
  <c r="T9" i="5"/>
  <c r="R9" i="5"/>
  <c r="T22" i="5"/>
  <c r="R22" i="5"/>
  <c r="T8" i="5"/>
  <c r="R8" i="5"/>
  <c r="T21" i="5"/>
  <c r="R21" i="5"/>
  <c r="T7" i="5"/>
  <c r="R20" i="5"/>
  <c r="R7" i="5"/>
  <c r="T6" i="5"/>
  <c r="R6" i="5"/>
  <c r="T19" i="5"/>
  <c r="R19" i="5"/>
  <c r="U17" i="5" s="1"/>
  <c r="T18" i="5"/>
  <c r="R18" i="5"/>
  <c r="T5" i="5"/>
  <c r="R5" i="5"/>
  <c r="U3" i="5" s="1"/>
  <c r="T4" i="5"/>
  <c r="R4" i="5"/>
  <c r="T17" i="5"/>
  <c r="G18" i="5"/>
  <c r="F18" i="5"/>
  <c r="G4" i="5"/>
  <c r="F4" i="5"/>
  <c r="G17" i="5"/>
  <c r="F17" i="5"/>
  <c r="G3" i="5"/>
  <c r="F3" i="5"/>
  <c r="R17" i="5"/>
  <c r="T3" i="5"/>
  <c r="R3" i="5"/>
  <c r="E18" i="5" l="1"/>
  <c r="C18" i="5"/>
  <c r="E4" i="5"/>
  <c r="C4" i="5"/>
  <c r="E17" i="5"/>
  <c r="C17" i="5"/>
  <c r="E3" i="5"/>
  <c r="C3" i="5"/>
  <c r="O18" i="2"/>
  <c r="N18" i="2"/>
  <c r="M27" i="2"/>
  <c r="K27" i="2"/>
  <c r="M26" i="2"/>
  <c r="O27" i="2" s="1"/>
  <c r="K26" i="2"/>
  <c r="M25" i="2"/>
  <c r="O26" i="2" s="1"/>
  <c r="K25" i="2"/>
  <c r="N26" i="2" s="1"/>
  <c r="M24" i="2"/>
  <c r="O25" i="2" s="1"/>
  <c r="K24" i="2"/>
  <c r="M23" i="2"/>
  <c r="K23" i="2"/>
  <c r="M22" i="2"/>
  <c r="O23" i="2" s="1"/>
  <c r="K22" i="2"/>
  <c r="M21" i="2"/>
  <c r="K21" i="2"/>
  <c r="N22" i="2" s="1"/>
  <c r="M20" i="2"/>
  <c r="O21" i="2" s="1"/>
  <c r="K20" i="2"/>
  <c r="M19" i="2"/>
  <c r="K19" i="2"/>
  <c r="M18" i="2"/>
  <c r="O19" i="2" s="1"/>
  <c r="K18" i="2"/>
  <c r="O4" i="2"/>
  <c r="N4" i="2"/>
  <c r="G18" i="2"/>
  <c r="F18" i="2"/>
  <c r="G4" i="2"/>
  <c r="F4" i="2"/>
  <c r="M13" i="2"/>
  <c r="K13" i="2"/>
  <c r="M12" i="2"/>
  <c r="K12" i="2"/>
  <c r="N13" i="2" s="1"/>
  <c r="M11" i="2"/>
  <c r="O12" i="2" s="1"/>
  <c r="K11" i="2"/>
  <c r="M10" i="2"/>
  <c r="O11" i="2" s="1"/>
  <c r="K10" i="2"/>
  <c r="M9" i="2"/>
  <c r="O10" i="2" s="1"/>
  <c r="K9" i="2"/>
  <c r="M8" i="2"/>
  <c r="O9" i="2" s="1"/>
  <c r="K8" i="2"/>
  <c r="M7" i="2"/>
  <c r="O8" i="2" s="1"/>
  <c r="K7" i="2"/>
  <c r="M6" i="2"/>
  <c r="O7" i="2" s="1"/>
  <c r="K6" i="2"/>
  <c r="M5" i="2"/>
  <c r="O6" i="2" s="1"/>
  <c r="K5" i="2"/>
  <c r="M4" i="2"/>
  <c r="O5" i="2" s="1"/>
  <c r="K4" i="2"/>
  <c r="N5" i="2" s="1"/>
  <c r="N27" i="2"/>
  <c r="N25" i="2"/>
  <c r="O24" i="2"/>
  <c r="N24" i="2"/>
  <c r="N23" i="2"/>
  <c r="O22" i="2"/>
  <c r="N21" i="2"/>
  <c r="O20" i="2"/>
  <c r="N20" i="2"/>
  <c r="N19" i="2"/>
  <c r="O13" i="2"/>
  <c r="N12" i="2"/>
  <c r="N11" i="2"/>
  <c r="N10" i="2"/>
  <c r="N9" i="2"/>
  <c r="N8" i="2"/>
  <c r="N7" i="2"/>
  <c r="N6" i="2"/>
  <c r="E27" i="2"/>
  <c r="C27" i="2"/>
  <c r="E26" i="2"/>
  <c r="G27" i="2" s="1"/>
  <c r="C26" i="2"/>
  <c r="F27" i="2" s="1"/>
  <c r="E25" i="2"/>
  <c r="G26" i="2" s="1"/>
  <c r="C25" i="2"/>
  <c r="F26" i="2" s="1"/>
  <c r="E24" i="2"/>
  <c r="G25" i="2" s="1"/>
  <c r="C24" i="2"/>
  <c r="F25" i="2" s="1"/>
  <c r="E23" i="2"/>
  <c r="G24" i="2" s="1"/>
  <c r="C23" i="2"/>
  <c r="F24" i="2" s="1"/>
  <c r="E22" i="2"/>
  <c r="G23" i="2" s="1"/>
  <c r="C22" i="2"/>
  <c r="F23" i="2" s="1"/>
  <c r="E21" i="2"/>
  <c r="G22" i="2" s="1"/>
  <c r="C21" i="2"/>
  <c r="F22" i="2" s="1"/>
  <c r="E20" i="2"/>
  <c r="G21" i="2" s="1"/>
  <c r="C20" i="2"/>
  <c r="F21" i="2" s="1"/>
  <c r="E19" i="2"/>
  <c r="G20" i="2" s="1"/>
  <c r="C19" i="2"/>
  <c r="F20" i="2" s="1"/>
  <c r="E18" i="2"/>
  <c r="G19" i="2" s="1"/>
  <c r="C18" i="2"/>
  <c r="F19" i="2" s="1"/>
  <c r="E13" i="2"/>
  <c r="C13" i="2"/>
  <c r="E11" i="2"/>
  <c r="C11" i="2"/>
  <c r="E10" i="2"/>
  <c r="C10" i="2"/>
  <c r="F12" i="2" l="1"/>
  <c r="G11" i="2"/>
  <c r="E12" i="2"/>
  <c r="G13" i="2" s="1"/>
  <c r="C12" i="2"/>
  <c r="F13" i="2" s="1"/>
  <c r="G12" i="2"/>
  <c r="F11" i="2"/>
  <c r="E9" i="2"/>
  <c r="G10" i="2" s="1"/>
  <c r="C9" i="2"/>
  <c r="F10" i="2" s="1"/>
  <c r="E8" i="2"/>
  <c r="G9" i="2" s="1"/>
  <c r="C8" i="2"/>
  <c r="F9" i="2" s="1"/>
  <c r="E7" i="2"/>
  <c r="G8" i="2" s="1"/>
  <c r="C7" i="2"/>
  <c r="F8" i="2" s="1"/>
  <c r="E6" i="2"/>
  <c r="G7" i="2" s="1"/>
  <c r="C6" i="2"/>
  <c r="F7" i="2" s="1"/>
  <c r="E5" i="2"/>
  <c r="G6" i="2" s="1"/>
  <c r="C5" i="2"/>
  <c r="F6" i="2" s="1"/>
  <c r="E4" i="2"/>
  <c r="G5" i="2" s="1"/>
  <c r="C4" i="2"/>
  <c r="F5" i="2" s="1"/>
  <c r="I26" i="3" l="1"/>
  <c r="F26" i="3"/>
  <c r="E26" i="3"/>
  <c r="Q26" i="3"/>
  <c r="P26" i="3"/>
  <c r="O26" i="3"/>
  <c r="J26" i="3"/>
  <c r="K26" i="3"/>
  <c r="G26" i="1" l="1"/>
  <c r="F26" i="1"/>
  <c r="E26" i="1"/>
  <c r="D26" i="1"/>
  <c r="C26" i="1"/>
  <c r="G19" i="1"/>
  <c r="F19" i="1"/>
  <c r="E19" i="1"/>
  <c r="D19" i="1"/>
  <c r="C19" i="1"/>
  <c r="G5" i="1"/>
  <c r="G12" i="1"/>
  <c r="F12" i="1"/>
  <c r="E12" i="1"/>
  <c r="D12" i="1"/>
  <c r="C12" i="1"/>
  <c r="C5" i="1"/>
  <c r="D5" i="1"/>
  <c r="E5" i="1"/>
  <c r="F5" i="1"/>
  <c r="M24" i="5"/>
  <c r="K24" i="5"/>
  <c r="M10" i="5"/>
  <c r="K10" i="5"/>
  <c r="M23" i="5"/>
  <c r="K23" i="5"/>
  <c r="M9" i="5"/>
  <c r="K9" i="5"/>
  <c r="M21" i="5"/>
  <c r="K21" i="5"/>
  <c r="M7" i="5"/>
  <c r="K7" i="5"/>
  <c r="M20" i="5"/>
  <c r="K20" i="5"/>
  <c r="M6" i="5"/>
  <c r="K6" i="5"/>
  <c r="M18" i="5"/>
  <c r="K18" i="5"/>
  <c r="N17" i="5" s="1"/>
  <c r="M17" i="5"/>
  <c r="K17" i="5"/>
  <c r="M4" i="5"/>
  <c r="K4" i="5"/>
  <c r="N3" i="5" s="1"/>
  <c r="M3" i="5"/>
  <c r="K3" i="5"/>
  <c r="J34" i="3"/>
  <c r="K34" i="3"/>
  <c r="L34" i="3"/>
  <c r="G34" i="3" l="1"/>
  <c r="F34" i="3"/>
  <c r="E34" i="3"/>
  <c r="D34" i="3"/>
  <c r="D26" i="3"/>
  <c r="C26" i="3"/>
</calcChain>
</file>

<file path=xl/sharedStrings.xml><?xml version="1.0" encoding="utf-8"?>
<sst xmlns="http://schemas.openxmlformats.org/spreadsheetml/2006/main" count="383" uniqueCount="209">
  <si>
    <t>予選</t>
    <rPh sb="0" eb="2">
      <t>ヨセン</t>
    </rPh>
    <phoneticPr fontId="1"/>
  </si>
  <si>
    <t>J-GREEN</t>
    <phoneticPr fontId="1"/>
  </si>
  <si>
    <t>Aﾌﾞﾛｯｸ</t>
    <phoneticPr fontId="1"/>
  </si>
  <si>
    <t>Dﾌﾞﾛｯｸ</t>
    <phoneticPr fontId="1"/>
  </si>
  <si>
    <t>会場</t>
    <rPh sb="0" eb="2">
      <t>カイジョウ</t>
    </rPh>
    <phoneticPr fontId="1"/>
  </si>
  <si>
    <t>日時</t>
    <rPh sb="0" eb="2">
      <t>ニチジ</t>
    </rPh>
    <phoneticPr fontId="1"/>
  </si>
  <si>
    <t>試合№</t>
    <rPh sb="0" eb="2">
      <t>シアイ</t>
    </rPh>
    <phoneticPr fontId="1"/>
  </si>
  <si>
    <t>時間</t>
    <rPh sb="0" eb="2">
      <t>ジカン</t>
    </rPh>
    <phoneticPr fontId="1"/>
  </si>
  <si>
    <t>-</t>
    <phoneticPr fontId="1"/>
  </si>
  <si>
    <t>主審</t>
    <rPh sb="0" eb="2">
      <t>シュシン</t>
    </rPh>
    <phoneticPr fontId="1"/>
  </si>
  <si>
    <t>補助審判</t>
    <rPh sb="0" eb="2">
      <t>ホジョ</t>
    </rPh>
    <rPh sb="2" eb="4">
      <t>シンパン</t>
    </rPh>
    <phoneticPr fontId="1"/>
  </si>
  <si>
    <t>J-GREEN  S10 Ｂ</t>
    <phoneticPr fontId="1"/>
  </si>
  <si>
    <t>フレンドリー</t>
    <phoneticPr fontId="1"/>
  </si>
  <si>
    <t>※第一試合のチームは、ｺﾞｰﾙの運搬等、設営にご協力をお願いします。</t>
    <rPh sb="1" eb="3">
      <t>ダイイチ</t>
    </rPh>
    <rPh sb="3" eb="5">
      <t>シアイ</t>
    </rPh>
    <rPh sb="16" eb="18">
      <t>ウンパン</t>
    </rPh>
    <rPh sb="18" eb="19">
      <t>ナド</t>
    </rPh>
    <rPh sb="20" eb="22">
      <t>セツエイ</t>
    </rPh>
    <rPh sb="24" eb="26">
      <t>キョウリョク</t>
    </rPh>
    <rPh sb="28" eb="29">
      <t>ネガ</t>
    </rPh>
    <phoneticPr fontId="1"/>
  </si>
  <si>
    <t>※最終試合のチームは、ｺﾞｰﾙの運搬、後片付けにご協力をお願いします。</t>
    <rPh sb="1" eb="3">
      <t>サイシュウ</t>
    </rPh>
    <rPh sb="3" eb="5">
      <t>シアイ</t>
    </rPh>
    <rPh sb="16" eb="18">
      <t>ウンパン</t>
    </rPh>
    <rPh sb="19" eb="22">
      <t>アトカタヅ</t>
    </rPh>
    <rPh sb="25" eb="27">
      <t>キョウリョク</t>
    </rPh>
    <rPh sb="29" eb="30">
      <t>ネガ</t>
    </rPh>
    <phoneticPr fontId="1"/>
  </si>
  <si>
    <t>C-4勝ち</t>
    <rPh sb="3" eb="4">
      <t>カ</t>
    </rPh>
    <phoneticPr fontId="1"/>
  </si>
  <si>
    <t>C-5勝ち</t>
    <rPh sb="3" eb="4">
      <t>カ</t>
    </rPh>
    <phoneticPr fontId="1"/>
  </si>
  <si>
    <t>C-7勝ち</t>
    <rPh sb="3" eb="4">
      <t>カ</t>
    </rPh>
    <phoneticPr fontId="1"/>
  </si>
  <si>
    <t>A1位</t>
    <rPh sb="2" eb="3">
      <t>イ</t>
    </rPh>
    <phoneticPr fontId="1"/>
  </si>
  <si>
    <t>B1位</t>
    <rPh sb="2" eb="3">
      <t>イ</t>
    </rPh>
    <phoneticPr fontId="1"/>
  </si>
  <si>
    <t>C1位</t>
    <rPh sb="2" eb="3">
      <t>イ</t>
    </rPh>
    <phoneticPr fontId="1"/>
  </si>
  <si>
    <t>D1位</t>
    <rPh sb="2" eb="3">
      <t>イ</t>
    </rPh>
    <phoneticPr fontId="1"/>
  </si>
  <si>
    <t>決勝ﾄｰﾅﾒﾝﾄ</t>
    <rPh sb="0" eb="2">
      <t>ケッショウ</t>
    </rPh>
    <phoneticPr fontId="1"/>
  </si>
  <si>
    <t>ﾌﾚﾝﾄﾞﾘｰ　J-GREEN</t>
    <phoneticPr fontId="1"/>
  </si>
  <si>
    <t>うﾌﾞﾛｯｸ</t>
    <phoneticPr fontId="1"/>
  </si>
  <si>
    <t>※3ﾁｰﾑﾘｰｸﾞ戦の結果、全てに係数1.5を掛け、4ﾁｰﾑﾘｰｸﾞ戦との結果と比較し。</t>
    <rPh sb="9" eb="10">
      <t>セン</t>
    </rPh>
    <rPh sb="11" eb="13">
      <t>ケッカ</t>
    </rPh>
    <rPh sb="14" eb="15">
      <t>スベ</t>
    </rPh>
    <rPh sb="17" eb="19">
      <t>ケイスウ</t>
    </rPh>
    <rPh sb="23" eb="24">
      <t>カ</t>
    </rPh>
    <rPh sb="34" eb="35">
      <t>セン</t>
    </rPh>
    <rPh sb="37" eb="39">
      <t>ケッカ</t>
    </rPh>
    <rPh sb="40" eb="42">
      <t>ヒカク</t>
    </rPh>
    <phoneticPr fontId="1"/>
  </si>
  <si>
    <t>1,2,3・・・と入れていく。</t>
    <rPh sb="9" eb="10">
      <t>イ</t>
    </rPh>
    <phoneticPr fontId="1"/>
  </si>
  <si>
    <t>C-1</t>
    <phoneticPr fontId="1"/>
  </si>
  <si>
    <t>C-11</t>
    <phoneticPr fontId="1"/>
  </si>
  <si>
    <t>D-2</t>
    <phoneticPr fontId="1"/>
  </si>
  <si>
    <t>D-4</t>
    <phoneticPr fontId="1"/>
  </si>
  <si>
    <t>D-9</t>
    <phoneticPr fontId="1"/>
  </si>
  <si>
    <t>D-10</t>
    <phoneticPr fontId="1"/>
  </si>
  <si>
    <t>D-2勝ち</t>
    <rPh sb="3" eb="4">
      <t>カ</t>
    </rPh>
    <phoneticPr fontId="1"/>
  </si>
  <si>
    <t>D-4勝ち</t>
    <rPh sb="3" eb="4">
      <t>カ</t>
    </rPh>
    <phoneticPr fontId="1"/>
  </si>
  <si>
    <t>D-5勝ち</t>
    <rPh sb="3" eb="4">
      <t>カ</t>
    </rPh>
    <phoneticPr fontId="1"/>
  </si>
  <si>
    <t>D-7勝ち</t>
    <rPh sb="3" eb="4">
      <t>カ</t>
    </rPh>
    <phoneticPr fontId="1"/>
  </si>
  <si>
    <t>えﾌﾞﾛｯｸ</t>
    <phoneticPr fontId="1"/>
  </si>
  <si>
    <t>フレンドリー</t>
    <phoneticPr fontId="1"/>
  </si>
  <si>
    <t>C-2</t>
    <phoneticPr fontId="1"/>
  </si>
  <si>
    <t>C-3</t>
    <phoneticPr fontId="1"/>
  </si>
  <si>
    <t>C-4</t>
    <phoneticPr fontId="1"/>
  </si>
  <si>
    <t>C-5</t>
    <phoneticPr fontId="1"/>
  </si>
  <si>
    <t>C-6</t>
    <phoneticPr fontId="1"/>
  </si>
  <si>
    <t>C-7</t>
    <phoneticPr fontId="1"/>
  </si>
  <si>
    <t>C-8</t>
    <phoneticPr fontId="1"/>
  </si>
  <si>
    <t>C-9</t>
    <phoneticPr fontId="1"/>
  </si>
  <si>
    <t>C-10</t>
    <phoneticPr fontId="1"/>
  </si>
  <si>
    <t>D-1</t>
    <phoneticPr fontId="1"/>
  </si>
  <si>
    <t>D-3</t>
    <phoneticPr fontId="1"/>
  </si>
  <si>
    <t>D-5</t>
    <phoneticPr fontId="1"/>
  </si>
  <si>
    <t>D-6</t>
    <phoneticPr fontId="1"/>
  </si>
  <si>
    <t>D-7</t>
    <phoneticPr fontId="1"/>
  </si>
  <si>
    <t>D-8</t>
    <phoneticPr fontId="1"/>
  </si>
  <si>
    <t>D-11</t>
    <phoneticPr fontId="1"/>
  </si>
  <si>
    <t>C-1勝ち</t>
    <rPh sb="3" eb="4">
      <t>カ</t>
    </rPh>
    <phoneticPr fontId="1"/>
  </si>
  <si>
    <t>C-2勝ち</t>
    <rPh sb="3" eb="4">
      <t>カ</t>
    </rPh>
    <phoneticPr fontId="1"/>
  </si>
  <si>
    <t>フレンドリー</t>
    <phoneticPr fontId="1"/>
  </si>
  <si>
    <t>D-1勝ち</t>
    <rPh sb="3" eb="4">
      <t>カ</t>
    </rPh>
    <phoneticPr fontId="1"/>
  </si>
  <si>
    <t>Bﾌﾞﾛｯｸ</t>
    <phoneticPr fontId="1"/>
  </si>
  <si>
    <t>Cﾌﾞﾛｯｸ</t>
    <phoneticPr fontId="1"/>
  </si>
  <si>
    <t>順位決定</t>
    <rPh sb="0" eb="2">
      <t>ジュンイ</t>
    </rPh>
    <rPh sb="2" eb="4">
      <t>ケッテイ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</si>
  <si>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</si>
  <si>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</si>
  <si>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</si>
  <si>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</si>
  <si>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</si>
  <si>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-</t>
  </si>
  <si>
    <t>得失</t>
    <rPh sb="0" eb="2">
      <t>トクシツ</t>
    </rPh>
    <phoneticPr fontId="1"/>
  </si>
  <si>
    <t>順位</t>
    <rPh sb="0" eb="2">
      <t>ジュンイ</t>
    </rPh>
    <phoneticPr fontId="1"/>
  </si>
  <si>
    <t>勝点</t>
    <rPh sb="0" eb="1">
      <t>カ</t>
    </rPh>
    <rPh sb="1" eb="2">
      <t>テン</t>
    </rPh>
    <phoneticPr fontId="1"/>
  </si>
  <si>
    <t>総得</t>
    <rPh sb="0" eb="1">
      <t>ソウ</t>
    </rPh>
    <rPh sb="1" eb="2">
      <t>トク</t>
    </rPh>
    <phoneticPr fontId="1"/>
  </si>
  <si>
    <t>注意事項</t>
    <rPh sb="0" eb="2">
      <t>チュウイ</t>
    </rPh>
    <rPh sb="2" eb="4">
      <t>ジコウ</t>
    </rPh>
    <phoneticPr fontId="1"/>
  </si>
  <si>
    <t>※選手証（写真付き、ｶﾗｰｺﾋﾟｰ可）を準備してください。</t>
    <rPh sb="1" eb="3">
      <t>センシュ</t>
    </rPh>
    <rPh sb="3" eb="4">
      <t>ショウ</t>
    </rPh>
    <rPh sb="5" eb="7">
      <t>シャシン</t>
    </rPh>
    <rPh sb="7" eb="8">
      <t>ツ</t>
    </rPh>
    <rPh sb="17" eb="18">
      <t>カ</t>
    </rPh>
    <rPh sb="20" eb="22">
      <t>ジュンビ</t>
    </rPh>
    <phoneticPr fontId="1"/>
  </si>
  <si>
    <t>※選手チェックは本部で行います。</t>
    <rPh sb="1" eb="3">
      <t>センシュ</t>
    </rPh>
    <rPh sb="8" eb="10">
      <t>ホンブ</t>
    </rPh>
    <rPh sb="11" eb="12">
      <t>オコナ</t>
    </rPh>
    <phoneticPr fontId="1"/>
  </si>
  <si>
    <t>※その他、大会要項を参照願います。</t>
    <rPh sb="3" eb="4">
      <t>ホカ</t>
    </rPh>
    <rPh sb="5" eb="7">
      <t>タイカイ</t>
    </rPh>
    <rPh sb="7" eb="9">
      <t>ヨウコウ</t>
    </rPh>
    <rPh sb="10" eb="13">
      <t>サンショウネガ</t>
    </rPh>
    <phoneticPr fontId="1"/>
  </si>
  <si>
    <t>9月3日　ﾌﾚﾝﾄﾞﾘｰ　（ｸﾞﾗﾝﾄﾞ未定）</t>
    <rPh sb="1" eb="2">
      <t>ガツ</t>
    </rPh>
    <rPh sb="3" eb="4">
      <t>ニチ</t>
    </rPh>
    <rPh sb="20" eb="22">
      <t>ミテイ</t>
    </rPh>
    <phoneticPr fontId="1"/>
  </si>
  <si>
    <t>B2位</t>
    <rPh sb="2" eb="3">
      <t>イ</t>
    </rPh>
    <phoneticPr fontId="1"/>
  </si>
  <si>
    <t>C2位</t>
    <rPh sb="2" eb="3">
      <t>イ</t>
    </rPh>
    <phoneticPr fontId="1"/>
  </si>
  <si>
    <t>D2位</t>
    <rPh sb="2" eb="3">
      <t>イ</t>
    </rPh>
    <phoneticPr fontId="1"/>
  </si>
  <si>
    <t>A2位</t>
    <rPh sb="2" eb="3">
      <t>イ</t>
    </rPh>
    <phoneticPr fontId="1"/>
  </si>
  <si>
    <t>A3位</t>
    <rPh sb="2" eb="3">
      <t>イ</t>
    </rPh>
    <phoneticPr fontId="1"/>
  </si>
  <si>
    <t>B3位</t>
    <rPh sb="2" eb="3">
      <t>イ</t>
    </rPh>
    <phoneticPr fontId="1"/>
  </si>
  <si>
    <t>C3位</t>
    <rPh sb="2" eb="3">
      <t>イ</t>
    </rPh>
    <phoneticPr fontId="1"/>
  </si>
  <si>
    <t>グランド未定</t>
    <rPh sb="4" eb="6">
      <t>ミテイ</t>
    </rPh>
    <phoneticPr fontId="1"/>
  </si>
  <si>
    <t>あﾌﾞﾛｯｸ</t>
    <phoneticPr fontId="1"/>
  </si>
  <si>
    <t>いﾌﾞﾛｯｸ</t>
    <phoneticPr fontId="1"/>
  </si>
  <si>
    <t>第37回　大阪少女大会</t>
    <rPh sb="0" eb="1">
      <t>ダイ</t>
    </rPh>
    <rPh sb="3" eb="4">
      <t>カイ</t>
    </rPh>
    <rPh sb="5" eb="7">
      <t>オオサカ</t>
    </rPh>
    <rPh sb="7" eb="9">
      <t>ショウジョ</t>
    </rPh>
    <rPh sb="9" eb="11">
      <t>タイカイ</t>
    </rPh>
    <phoneticPr fontId="1"/>
  </si>
  <si>
    <t>S6・S7</t>
    <phoneticPr fontId="1"/>
  </si>
  <si>
    <t>⑫</t>
    <phoneticPr fontId="1"/>
  </si>
  <si>
    <t>※上位7ﾁｰﾑが関西大会出場</t>
    <rPh sb="1" eb="3">
      <t>ジョウイ</t>
    </rPh>
    <rPh sb="8" eb="10">
      <t>カンサイ</t>
    </rPh>
    <rPh sb="10" eb="12">
      <t>タイカイ</t>
    </rPh>
    <rPh sb="12" eb="14">
      <t>シュツジョウ</t>
    </rPh>
    <phoneticPr fontId="1"/>
  </si>
  <si>
    <t>D4位</t>
    <rPh sb="2" eb="3">
      <t>イ</t>
    </rPh>
    <phoneticPr fontId="1"/>
  </si>
  <si>
    <t>A4位</t>
    <rPh sb="2" eb="3">
      <t>イ</t>
    </rPh>
    <phoneticPr fontId="1"/>
  </si>
  <si>
    <t>B4位</t>
    <rPh sb="2" eb="3">
      <t>イ</t>
    </rPh>
    <phoneticPr fontId="1"/>
  </si>
  <si>
    <t>C4位</t>
    <rPh sb="2" eb="3">
      <t>イ</t>
    </rPh>
    <phoneticPr fontId="1"/>
  </si>
  <si>
    <t>A5位</t>
    <rPh sb="2" eb="3">
      <t>イ</t>
    </rPh>
    <phoneticPr fontId="1"/>
  </si>
  <si>
    <t>B5位</t>
    <rPh sb="2" eb="3">
      <t>イ</t>
    </rPh>
    <phoneticPr fontId="1"/>
  </si>
  <si>
    <t>C5位</t>
    <rPh sb="2" eb="3">
      <t>イ</t>
    </rPh>
    <phoneticPr fontId="1"/>
  </si>
  <si>
    <t>D5位</t>
    <rPh sb="2" eb="3">
      <t>イ</t>
    </rPh>
    <phoneticPr fontId="1"/>
  </si>
  <si>
    <t>J-GREEN  S6A(Aﾌﾞﾛｯｸ）</t>
    <phoneticPr fontId="1"/>
  </si>
  <si>
    <t>A6</t>
    <phoneticPr fontId="1"/>
  </si>
  <si>
    <t>A7</t>
    <phoneticPr fontId="1"/>
  </si>
  <si>
    <t>A8</t>
    <phoneticPr fontId="1"/>
  </si>
  <si>
    <t>A9</t>
    <phoneticPr fontId="1"/>
  </si>
  <si>
    <t>A10</t>
    <phoneticPr fontId="1"/>
  </si>
  <si>
    <t>補助審</t>
    <rPh sb="0" eb="2">
      <t>ホジョ</t>
    </rPh>
    <rPh sb="2" eb="3">
      <t>シン</t>
    </rPh>
    <phoneticPr fontId="1"/>
  </si>
  <si>
    <t>J-GREEN  S6B(Bﾌﾞﾛｯｸ）</t>
    <phoneticPr fontId="1"/>
  </si>
  <si>
    <t>Ｂ1</t>
    <phoneticPr fontId="1"/>
  </si>
  <si>
    <t>B2</t>
    <phoneticPr fontId="1"/>
  </si>
  <si>
    <t>B3</t>
    <phoneticPr fontId="1"/>
  </si>
  <si>
    <t>B4</t>
    <phoneticPr fontId="1"/>
  </si>
  <si>
    <t>B5</t>
    <phoneticPr fontId="1"/>
  </si>
  <si>
    <t>B6</t>
    <phoneticPr fontId="1"/>
  </si>
  <si>
    <t>B7</t>
    <phoneticPr fontId="1"/>
  </si>
  <si>
    <t>B8</t>
    <phoneticPr fontId="1"/>
  </si>
  <si>
    <t>B9</t>
    <phoneticPr fontId="1"/>
  </si>
  <si>
    <t>B10</t>
    <phoneticPr fontId="1"/>
  </si>
  <si>
    <t>J-GREEN  S7A(Cﾌﾞﾛｯｸ）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</si>
  <si>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</si>
  <si>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</si>
  <si>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</si>
  <si>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</si>
  <si>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C5</t>
    <phoneticPr fontId="1"/>
  </si>
  <si>
    <t>C6</t>
    <phoneticPr fontId="1"/>
  </si>
  <si>
    <t>C7</t>
    <phoneticPr fontId="1"/>
  </si>
  <si>
    <t>C8</t>
    <phoneticPr fontId="1"/>
  </si>
  <si>
    <t>C9</t>
    <phoneticPr fontId="1"/>
  </si>
  <si>
    <t>C10</t>
    <phoneticPr fontId="1"/>
  </si>
  <si>
    <t>J-GREEN  S7B(Dﾌﾞﾛｯｸ）</t>
    <phoneticPr fontId="1"/>
  </si>
  <si>
    <t>J-GREEN  S6 A</t>
    <phoneticPr fontId="1"/>
  </si>
  <si>
    <t>D4位</t>
    <rPh sb="2" eb="3">
      <t>イ</t>
    </rPh>
    <phoneticPr fontId="1"/>
  </si>
  <si>
    <t>D5位</t>
    <rPh sb="2" eb="3">
      <t>イ</t>
    </rPh>
    <phoneticPr fontId="1"/>
  </si>
  <si>
    <t>1勝ち</t>
    <rPh sb="1" eb="2">
      <t>カ</t>
    </rPh>
    <phoneticPr fontId="1"/>
  </si>
  <si>
    <t>11勝ち</t>
    <rPh sb="2" eb="3">
      <t>カ</t>
    </rPh>
    <phoneticPr fontId="1"/>
  </si>
  <si>
    <t>1負け</t>
    <rPh sb="1" eb="2">
      <t>マ</t>
    </rPh>
    <phoneticPr fontId="1"/>
  </si>
  <si>
    <t>11負け</t>
    <rPh sb="2" eb="3">
      <t>マ</t>
    </rPh>
    <phoneticPr fontId="1"/>
  </si>
  <si>
    <t>2勝ち</t>
    <rPh sb="1" eb="2">
      <t>カ</t>
    </rPh>
    <phoneticPr fontId="1"/>
  </si>
  <si>
    <t>12勝ち</t>
    <rPh sb="2" eb="3">
      <t>カ</t>
    </rPh>
    <phoneticPr fontId="1"/>
  </si>
  <si>
    <t>12負け</t>
    <rPh sb="2" eb="3">
      <t>マ</t>
    </rPh>
    <phoneticPr fontId="1"/>
  </si>
  <si>
    <t>2負け</t>
    <rPh sb="1" eb="2">
      <t>マ</t>
    </rPh>
    <phoneticPr fontId="1"/>
  </si>
  <si>
    <t>13勝ち</t>
    <rPh sb="2" eb="3">
      <t>カ</t>
    </rPh>
    <phoneticPr fontId="1"/>
  </si>
  <si>
    <t>14勝ち</t>
    <rPh sb="2" eb="3">
      <t>カ</t>
    </rPh>
    <phoneticPr fontId="1"/>
  </si>
  <si>
    <t>13負け</t>
    <rPh sb="2" eb="3">
      <t>マ</t>
    </rPh>
    <phoneticPr fontId="1"/>
  </si>
  <si>
    <t>14負け</t>
    <rPh sb="2" eb="3">
      <t>マ</t>
    </rPh>
    <phoneticPr fontId="1"/>
  </si>
  <si>
    <t>4負け</t>
    <rPh sb="1" eb="2">
      <t>マ</t>
    </rPh>
    <phoneticPr fontId="1"/>
  </si>
  <si>
    <t>J-GREEN  S7 A</t>
    <phoneticPr fontId="1"/>
  </si>
  <si>
    <t>2勝ち</t>
    <rPh sb="1" eb="2">
      <t>カ</t>
    </rPh>
    <phoneticPr fontId="1"/>
  </si>
  <si>
    <t>2負け</t>
    <rPh sb="1" eb="2">
      <t>マ</t>
    </rPh>
    <phoneticPr fontId="1"/>
  </si>
  <si>
    <t>12勝ち</t>
    <rPh sb="2" eb="3">
      <t>カ</t>
    </rPh>
    <phoneticPr fontId="1"/>
  </si>
  <si>
    <t>12負け</t>
    <rPh sb="2" eb="3">
      <t>マ</t>
    </rPh>
    <phoneticPr fontId="1"/>
  </si>
  <si>
    <t>3勝ち</t>
    <rPh sb="1" eb="2">
      <t>カ</t>
    </rPh>
    <phoneticPr fontId="1"/>
  </si>
  <si>
    <t>16勝ち</t>
    <rPh sb="2" eb="3">
      <t>カ</t>
    </rPh>
    <phoneticPr fontId="1"/>
  </si>
  <si>
    <t>16負け</t>
    <rPh sb="2" eb="3">
      <t>マ</t>
    </rPh>
    <phoneticPr fontId="1"/>
  </si>
  <si>
    <t>4勝ち</t>
    <rPh sb="1" eb="2">
      <t>カ</t>
    </rPh>
    <phoneticPr fontId="1"/>
  </si>
  <si>
    <t>6勝ち</t>
    <rPh sb="1" eb="2">
      <t>カ</t>
    </rPh>
    <phoneticPr fontId="1"/>
  </si>
  <si>
    <t>D3位</t>
    <rPh sb="2" eb="3">
      <t>イ</t>
    </rPh>
    <phoneticPr fontId="1"/>
  </si>
  <si>
    <t>-</t>
    <phoneticPr fontId="1"/>
  </si>
  <si>
    <t>1勝ち</t>
    <rPh sb="1" eb="2">
      <t>カ</t>
    </rPh>
    <phoneticPr fontId="1"/>
  </si>
  <si>
    <t>5勝ち</t>
    <rPh sb="1" eb="2">
      <t>カ</t>
    </rPh>
    <phoneticPr fontId="1"/>
  </si>
  <si>
    <t>7勝ち</t>
    <rPh sb="1" eb="2">
      <t>カ</t>
    </rPh>
    <phoneticPr fontId="1"/>
  </si>
  <si>
    <t>8勝ち</t>
    <rPh sb="1" eb="2">
      <t>カ</t>
    </rPh>
    <phoneticPr fontId="1"/>
  </si>
  <si>
    <t>11勝ち</t>
    <rPh sb="2" eb="3">
      <t>カ</t>
    </rPh>
    <phoneticPr fontId="1"/>
  </si>
  <si>
    <t>15勝ち</t>
    <rPh sb="2" eb="3">
      <t>カ</t>
    </rPh>
    <phoneticPr fontId="1"/>
  </si>
  <si>
    <t>17勝ち</t>
    <rPh sb="2" eb="3">
      <t>カ</t>
    </rPh>
    <phoneticPr fontId="1"/>
  </si>
  <si>
    <t>18勝ち</t>
    <rPh sb="2" eb="3">
      <t>カ</t>
    </rPh>
    <phoneticPr fontId="1"/>
  </si>
  <si>
    <t>15負け</t>
    <rPh sb="2" eb="3">
      <t>マ</t>
    </rPh>
    <phoneticPr fontId="1"/>
  </si>
  <si>
    <t>4負け</t>
    <rPh sb="1" eb="2">
      <t>マ</t>
    </rPh>
    <phoneticPr fontId="1"/>
  </si>
  <si>
    <t>5負け</t>
    <rPh sb="1" eb="2">
      <t>マ</t>
    </rPh>
    <phoneticPr fontId="1"/>
  </si>
  <si>
    <t>４勝ち</t>
    <rPh sb="1" eb="2">
      <t>カ</t>
    </rPh>
    <phoneticPr fontId="1"/>
  </si>
  <si>
    <t>5負け</t>
    <rPh sb="1" eb="2">
      <t>マ</t>
    </rPh>
    <phoneticPr fontId="1"/>
  </si>
  <si>
    <t>7負け</t>
    <rPh sb="1" eb="2">
      <t>マ</t>
    </rPh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</si>
  <si>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</si>
  <si>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</si>
  <si>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</si>
  <si>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</si>
  <si>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D5</t>
    <phoneticPr fontId="1"/>
  </si>
  <si>
    <t>D6</t>
    <phoneticPr fontId="1"/>
  </si>
  <si>
    <t>D7</t>
    <phoneticPr fontId="1"/>
  </si>
  <si>
    <t>D8</t>
    <phoneticPr fontId="1"/>
  </si>
  <si>
    <t>D9</t>
    <phoneticPr fontId="1"/>
  </si>
  <si>
    <t>D10</t>
    <phoneticPr fontId="1"/>
  </si>
  <si>
    <t>勝ち点・得失点差・総得点・当該試合結果・</t>
    <rPh sb="0" eb="1">
      <t>カ</t>
    </rPh>
    <rPh sb="2" eb="3">
      <t>テン</t>
    </rPh>
    <rPh sb="4" eb="8">
      <t>トクシッテンサ</t>
    </rPh>
    <rPh sb="9" eb="12">
      <t>ソウトクテン</t>
    </rPh>
    <rPh sb="13" eb="15">
      <t>トウガイ</t>
    </rPh>
    <rPh sb="15" eb="17">
      <t>シアイ</t>
    </rPh>
    <rPh sb="17" eb="19">
      <t>ケッカ</t>
    </rPh>
    <phoneticPr fontId="1"/>
  </si>
  <si>
    <t>各ﾌﾞﾛｯｸ上位2ﾁｰﾑが9月9日の決勝ﾄｰﾅﾒﾝﾄへ進出</t>
    <rPh sb="0" eb="1">
      <t>カク</t>
    </rPh>
    <rPh sb="6" eb="8">
      <t>ジョウイ</t>
    </rPh>
    <rPh sb="14" eb="15">
      <t>ガツ</t>
    </rPh>
    <rPh sb="16" eb="17">
      <t>ニチ</t>
    </rPh>
    <rPh sb="18" eb="20">
      <t>ケッショウ</t>
    </rPh>
    <rPh sb="27" eb="29">
      <t>シンシュツ</t>
    </rPh>
    <phoneticPr fontId="1"/>
  </si>
  <si>
    <t>各ブロック3位、4位、5位は9月9日の各順位ﾘｰｸﾞへ進出</t>
    <rPh sb="0" eb="1">
      <t>カク</t>
    </rPh>
    <rPh sb="6" eb="7">
      <t>イ</t>
    </rPh>
    <rPh sb="9" eb="10">
      <t>イ</t>
    </rPh>
    <rPh sb="12" eb="13">
      <t>イ</t>
    </rPh>
    <rPh sb="15" eb="16">
      <t>ガツ</t>
    </rPh>
    <rPh sb="17" eb="18">
      <t>ニチ</t>
    </rPh>
    <rPh sb="19" eb="20">
      <t>カク</t>
    </rPh>
    <rPh sb="20" eb="22">
      <t>ジュンイ</t>
    </rPh>
    <rPh sb="27" eb="29">
      <t>シンシュツ</t>
    </rPh>
    <phoneticPr fontId="1"/>
  </si>
  <si>
    <t>大阪市L</t>
    <rPh sb="0" eb="3">
      <t>オオサカシ</t>
    </rPh>
    <phoneticPr fontId="1"/>
  </si>
  <si>
    <t>高槻ﾋﾟﾝｷｰｽﾞ</t>
    <rPh sb="0" eb="2">
      <t>タカツキ</t>
    </rPh>
    <phoneticPr fontId="1"/>
  </si>
  <si>
    <t>Medley</t>
    <phoneticPr fontId="1"/>
  </si>
  <si>
    <t>大阪ｺｽﾓ</t>
    <rPh sb="0" eb="2">
      <t>オオサカ</t>
    </rPh>
    <phoneticPr fontId="1"/>
  </si>
  <si>
    <t>北風ﾌｨｰﾘｱ</t>
    <rPh sb="0" eb="2">
      <t>キタカゼ</t>
    </rPh>
    <phoneticPr fontId="1"/>
  </si>
  <si>
    <t>北大冠ｾﾙｺﾊﾞ</t>
    <rPh sb="0" eb="1">
      <t>キタ</t>
    </rPh>
    <rPh sb="1" eb="2">
      <t>オオ</t>
    </rPh>
    <rPh sb="2" eb="3">
      <t>カンムリ</t>
    </rPh>
    <phoneticPr fontId="1"/>
  </si>
  <si>
    <t>UNITED G</t>
    <phoneticPr fontId="1"/>
  </si>
  <si>
    <t>泉北地区G</t>
    <phoneticPr fontId="1"/>
  </si>
  <si>
    <t>岸和田SM</t>
    <rPh sb="0" eb="3">
      <t>キシワダ</t>
    </rPh>
    <phoneticPr fontId="1"/>
  </si>
  <si>
    <t>山田くらぶ</t>
    <rPh sb="0" eb="2">
      <t>ヤマダ</t>
    </rPh>
    <phoneticPr fontId="1"/>
  </si>
  <si>
    <t>PIONE</t>
    <phoneticPr fontId="1"/>
  </si>
  <si>
    <t>高槻如是</t>
    <rPh sb="0" eb="2">
      <t>タカツキ</t>
    </rPh>
    <rPh sb="2" eb="3">
      <t>ニョ</t>
    </rPh>
    <rPh sb="3" eb="4">
      <t>ゼ</t>
    </rPh>
    <phoneticPr fontId="1"/>
  </si>
  <si>
    <t>LSA FC</t>
    <phoneticPr fontId="1"/>
  </si>
  <si>
    <t>高石中央</t>
    <rPh sb="0" eb="2">
      <t>タカイシ</t>
    </rPh>
    <rPh sb="2" eb="4">
      <t>チュウオウ</t>
    </rPh>
    <phoneticPr fontId="1"/>
  </si>
  <si>
    <t>ｻｸﾗ　U</t>
    <phoneticPr fontId="1"/>
  </si>
  <si>
    <t>ｲﾉｾﾝｼｱ平野</t>
    <rPh sb="6" eb="8">
      <t>ヒラノ</t>
    </rPh>
    <phoneticPr fontId="1"/>
  </si>
  <si>
    <t>茨木ESB</t>
    <rPh sb="0" eb="2">
      <t>イバラキ</t>
    </rPh>
    <phoneticPr fontId="1"/>
  </si>
  <si>
    <t>KIYO FC</t>
    <phoneticPr fontId="1"/>
  </si>
  <si>
    <t>茨木G</t>
    <rPh sb="0" eb="2">
      <t>イバラキ</t>
    </rPh>
    <phoneticPr fontId="1"/>
  </si>
  <si>
    <t>吹田南</t>
    <rPh sb="0" eb="2">
      <t>スイタ</t>
    </rPh>
    <rPh sb="2" eb="3">
      <t>ミナミ</t>
    </rPh>
    <phoneticPr fontId="1"/>
  </si>
  <si>
    <t>※審判の方は、審判証（写真付き又は携帯端末）を準備してください。</t>
    <rPh sb="1" eb="3">
      <t>シンパン</t>
    </rPh>
    <rPh sb="4" eb="5">
      <t>カタ</t>
    </rPh>
    <rPh sb="7" eb="9">
      <t>シンパン</t>
    </rPh>
    <rPh sb="9" eb="10">
      <t>ショウ</t>
    </rPh>
    <rPh sb="11" eb="13">
      <t>シャシン</t>
    </rPh>
    <rPh sb="13" eb="14">
      <t>ツ</t>
    </rPh>
    <rPh sb="15" eb="16">
      <t>マタ</t>
    </rPh>
    <rPh sb="17" eb="19">
      <t>ケイタイ</t>
    </rPh>
    <rPh sb="19" eb="21">
      <t>タンマツ</t>
    </rPh>
    <rPh sb="23" eb="25">
      <t>ジュンビ</t>
    </rPh>
    <phoneticPr fontId="1"/>
  </si>
  <si>
    <t>※選手チェックは、20分前（前試合のﾊｰﾌﾀｲﾑ）に済ませてください。</t>
    <rPh sb="1" eb="3">
      <t>センシュ</t>
    </rPh>
    <rPh sb="11" eb="12">
      <t>フン</t>
    </rPh>
    <rPh sb="12" eb="13">
      <t>マエ</t>
    </rPh>
    <rPh sb="14" eb="15">
      <t>マエ</t>
    </rPh>
    <rPh sb="15" eb="17">
      <t>シアイ</t>
    </rPh>
    <rPh sb="26" eb="27">
      <t>ス</t>
    </rPh>
    <phoneticPr fontId="1"/>
  </si>
  <si>
    <t>※ﾌﾚﾝﾄﾞﾘｰﾘｰｸﾞでは、各種ﾁｪｯｸは省略します｡</t>
    <rPh sb="15" eb="17">
      <t>カクシュ</t>
    </rPh>
    <rPh sb="22" eb="24">
      <t>ショウリャク</t>
    </rPh>
    <phoneticPr fontId="1"/>
  </si>
  <si>
    <t>※自主運営にてお願いします。</t>
    <rPh sb="1" eb="3">
      <t>ジシュ</t>
    </rPh>
    <rPh sb="3" eb="5">
      <t>ウンエイ</t>
    </rPh>
    <rPh sb="8" eb="9">
      <t>ネガ</t>
    </rPh>
    <phoneticPr fontId="1"/>
  </si>
  <si>
    <t>※結果は本部まで報告願います。</t>
    <rPh sb="1" eb="3">
      <t>ケッカ</t>
    </rPh>
    <rPh sb="4" eb="6">
      <t>ホンブ</t>
    </rPh>
    <rPh sb="8" eb="11">
      <t>ホウコクネガ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</si>
</sst>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20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6"/>
  <sheetViews>
    <sheetView tabSelected="1" zoomScaleNormal="100" workbookViewId="0">
      <selection activeCell="O1" sqref="O1:O2"/>
    </sheetView>
  </sheetViews>
  <sheetFormatPr defaultRowHeight="18.75" x14ac:dyDescent="0.4"/>
  <cols>
    <col min="2" max="2" width="11.375" customWidth="1"/>
    <col min="3" max="7" width="10.25" customWidth="1"/>
    <col min="8" max="11" width="5.125" customWidth="1"/>
  </cols>
  <sheetData>
    <row r="1" spans="2:11" x14ac:dyDescent="0.4">
      <c r="B1" t="s">
        <v>87</v>
      </c>
    </row>
    <row r="2" spans="2:11" x14ac:dyDescent="0.4">
      <c r="B2" t="s">
        <v>0</v>
      </c>
    </row>
    <row r="3" spans="2:11" x14ac:dyDescent="0.4">
      <c r="B3" s="1">
        <v>43351</v>
      </c>
      <c r="C3" t="s">
        <v>1</v>
      </c>
      <c r="D3" t="s">
        <v>88</v>
      </c>
    </row>
    <row r="5" spans="2:11" x14ac:dyDescent="0.4">
      <c r="B5" s="2" t="s">
        <v>2</v>
      </c>
      <c r="C5" s="2" t="str">
        <f>B6</f>
        <v>大阪市L</v>
      </c>
      <c r="D5" s="2" t="str">
        <f>B7</f>
        <v>高槻ﾋﾟﾝｷｰｽﾞ</v>
      </c>
      <c r="E5" s="2" t="str">
        <f>B8</f>
        <v>Medley</v>
      </c>
      <c r="F5" s="2" t="str">
        <f>B9</f>
        <v>大阪ｺｽﾓ</v>
      </c>
      <c r="G5" s="2" t="str">
        <f>B10</f>
        <v>北風ﾌｨｰﾘｱ</v>
      </c>
      <c r="H5" s="2" t="s">
        <v>70</v>
      </c>
      <c r="I5" s="2" t="s">
        <v>68</v>
      </c>
      <c r="J5" s="2" t="s">
        <v>71</v>
      </c>
      <c r="K5" s="2" t="s">
        <v>69</v>
      </c>
    </row>
    <row r="6" spans="2:11" x14ac:dyDescent="0.4">
      <c r="B6" s="2" t="s">
        <v>184</v>
      </c>
      <c r="C6" s="30"/>
      <c r="D6" s="7"/>
      <c r="E6" s="7"/>
      <c r="F6" s="7"/>
      <c r="G6" s="7"/>
      <c r="H6" s="2"/>
      <c r="I6" s="2"/>
      <c r="J6" s="2"/>
      <c r="K6" s="2"/>
    </row>
    <row r="7" spans="2:11" x14ac:dyDescent="0.4">
      <c r="B7" s="2" t="s">
        <v>185</v>
      </c>
      <c r="C7" s="7"/>
      <c r="D7" s="30"/>
      <c r="E7" s="7"/>
      <c r="F7" s="7"/>
      <c r="G7" s="7"/>
      <c r="H7" s="2"/>
      <c r="I7" s="2"/>
      <c r="J7" s="2"/>
      <c r="K7" s="2"/>
    </row>
    <row r="8" spans="2:11" x14ac:dyDescent="0.4">
      <c r="B8" s="2" t="s">
        <v>186</v>
      </c>
      <c r="C8" s="7"/>
      <c r="D8" s="7"/>
      <c r="E8" s="30"/>
      <c r="F8" s="7"/>
      <c r="G8" s="7"/>
      <c r="H8" s="2"/>
      <c r="I8" s="2"/>
      <c r="J8" s="2"/>
      <c r="K8" s="2"/>
    </row>
    <row r="9" spans="2:11" x14ac:dyDescent="0.4">
      <c r="B9" s="2" t="s">
        <v>187</v>
      </c>
      <c r="C9" s="7"/>
      <c r="D9" s="7"/>
      <c r="E9" s="7"/>
      <c r="F9" s="30"/>
      <c r="G9" s="7"/>
      <c r="H9" s="2"/>
      <c r="I9" s="2"/>
      <c r="J9" s="2"/>
      <c r="K9" s="2"/>
    </row>
    <row r="10" spans="2:11" x14ac:dyDescent="0.4">
      <c r="B10" s="2" t="s">
        <v>188</v>
      </c>
      <c r="C10" s="7"/>
      <c r="D10" s="7"/>
      <c r="E10" s="7"/>
      <c r="F10" s="7"/>
      <c r="G10" s="30"/>
      <c r="H10" s="2"/>
      <c r="I10" s="2"/>
      <c r="J10" s="2"/>
      <c r="K10" s="2"/>
    </row>
    <row r="11" spans="2:11" x14ac:dyDescent="0.4">
      <c r="B11" s="16"/>
      <c r="C11" s="16"/>
      <c r="D11" s="16"/>
      <c r="E11" s="16"/>
      <c r="F11" s="16"/>
    </row>
    <row r="12" spans="2:11" x14ac:dyDescent="0.4">
      <c r="B12" s="2" t="s">
        <v>59</v>
      </c>
      <c r="C12" s="2" t="str">
        <f>B13</f>
        <v>北大冠ｾﾙｺﾊﾞ</v>
      </c>
      <c r="D12" s="2" t="str">
        <f>B14</f>
        <v>UNITED G</v>
      </c>
      <c r="E12" s="2" t="str">
        <f>B15</f>
        <v>泉北地区G</v>
      </c>
      <c r="F12" s="2" t="str">
        <f>B16</f>
        <v>岸和田SM</v>
      </c>
      <c r="G12" s="2" t="str">
        <f>B17</f>
        <v>山田くらぶ</v>
      </c>
      <c r="H12" s="2" t="s">
        <v>70</v>
      </c>
      <c r="I12" s="2" t="s">
        <v>68</v>
      </c>
      <c r="J12" s="2" t="s">
        <v>71</v>
      </c>
      <c r="K12" s="2" t="s">
        <v>69</v>
      </c>
    </row>
    <row r="13" spans="2:11" x14ac:dyDescent="0.4">
      <c r="B13" s="2" t="s">
        <v>189</v>
      </c>
      <c r="C13" s="30"/>
      <c r="D13" s="33"/>
      <c r="E13" s="33"/>
      <c r="F13" s="33"/>
      <c r="G13" s="33"/>
      <c r="H13" s="2"/>
      <c r="I13" s="2"/>
      <c r="J13" s="2"/>
      <c r="K13" s="2"/>
    </row>
    <row r="14" spans="2:11" x14ac:dyDescent="0.4">
      <c r="B14" s="2" t="s">
        <v>190</v>
      </c>
      <c r="C14" s="33"/>
      <c r="D14" s="30"/>
      <c r="E14" s="33"/>
      <c r="F14" s="33"/>
      <c r="G14" s="33"/>
      <c r="H14" s="2"/>
      <c r="I14" s="2"/>
      <c r="J14" s="2"/>
      <c r="K14" s="2"/>
    </row>
    <row r="15" spans="2:11" x14ac:dyDescent="0.4">
      <c r="B15" s="2" t="s">
        <v>191</v>
      </c>
      <c r="C15" s="33"/>
      <c r="D15" s="33"/>
      <c r="E15" s="30"/>
      <c r="F15" s="33"/>
      <c r="G15" s="33"/>
      <c r="H15" s="2"/>
      <c r="I15" s="2"/>
      <c r="J15" s="2"/>
      <c r="K15" s="2"/>
    </row>
    <row r="16" spans="2:11" x14ac:dyDescent="0.4">
      <c r="B16" s="2" t="s">
        <v>192</v>
      </c>
      <c r="C16" s="33"/>
      <c r="D16" s="33"/>
      <c r="E16" s="33"/>
      <c r="F16" s="30"/>
      <c r="G16" s="33"/>
      <c r="H16" s="2"/>
      <c r="I16" s="2"/>
      <c r="J16" s="2"/>
      <c r="K16" s="2"/>
    </row>
    <row r="17" spans="2:11" x14ac:dyDescent="0.4">
      <c r="B17" s="2" t="s">
        <v>193</v>
      </c>
      <c r="C17" s="33"/>
      <c r="D17" s="33"/>
      <c r="E17" s="33"/>
      <c r="F17" s="33"/>
      <c r="G17" s="30"/>
      <c r="H17" s="2"/>
      <c r="I17" s="2"/>
      <c r="J17" s="2"/>
      <c r="K17" s="2"/>
    </row>
    <row r="18" spans="2:11" x14ac:dyDescent="0.4">
      <c r="B18" s="16"/>
      <c r="C18" s="16"/>
      <c r="D18" s="16"/>
      <c r="E18" s="16"/>
      <c r="F18" s="16"/>
      <c r="H18" s="16"/>
      <c r="I18" s="16"/>
      <c r="J18" s="16"/>
      <c r="K18" s="16"/>
    </row>
    <row r="19" spans="2:11" x14ac:dyDescent="0.4">
      <c r="B19" s="2" t="s">
        <v>60</v>
      </c>
      <c r="C19" s="2" t="str">
        <f>B20</f>
        <v>PIONE</v>
      </c>
      <c r="D19" s="2" t="str">
        <f>B21</f>
        <v>高槻如是</v>
      </c>
      <c r="E19" s="2" t="str">
        <f>B22</f>
        <v>LSA FC</v>
      </c>
      <c r="F19" s="2" t="str">
        <f>B23</f>
        <v>高石中央</v>
      </c>
      <c r="G19" s="2" t="str">
        <f>B24</f>
        <v>ｻｸﾗ　U</v>
      </c>
      <c r="H19" s="2" t="s">
        <v>70</v>
      </c>
      <c r="I19" s="2" t="s">
        <v>68</v>
      </c>
      <c r="J19" s="2" t="s">
        <v>71</v>
      </c>
      <c r="K19" s="2" t="s">
        <v>69</v>
      </c>
    </row>
    <row r="20" spans="2:11" x14ac:dyDescent="0.4">
      <c r="B20" s="2" t="s">
        <v>194</v>
      </c>
      <c r="C20" s="30"/>
      <c r="D20" s="7"/>
      <c r="E20" s="7"/>
      <c r="F20" s="7"/>
      <c r="G20" s="7"/>
      <c r="H20" s="2"/>
      <c r="I20" s="2"/>
      <c r="J20" s="2"/>
      <c r="K20" s="2"/>
    </row>
    <row r="21" spans="2:11" x14ac:dyDescent="0.4">
      <c r="B21" s="2" t="s">
        <v>195</v>
      </c>
      <c r="C21" s="7"/>
      <c r="D21" s="30"/>
      <c r="E21" s="7"/>
      <c r="F21" s="7"/>
      <c r="G21" s="7"/>
      <c r="H21" s="2"/>
      <c r="I21" s="2"/>
      <c r="J21" s="2"/>
      <c r="K21" s="2"/>
    </row>
    <row r="22" spans="2:11" x14ac:dyDescent="0.4">
      <c r="B22" s="2" t="s">
        <v>196</v>
      </c>
      <c r="C22" s="7"/>
      <c r="D22" s="7"/>
      <c r="E22" s="30"/>
      <c r="F22" s="7"/>
      <c r="G22" s="7"/>
      <c r="H22" s="2"/>
      <c r="I22" s="2"/>
      <c r="J22" s="2"/>
      <c r="K22" s="2"/>
    </row>
    <row r="23" spans="2:11" x14ac:dyDescent="0.4">
      <c r="B23" s="2" t="s">
        <v>197</v>
      </c>
      <c r="C23" s="7"/>
      <c r="D23" s="7"/>
      <c r="E23" s="7"/>
      <c r="F23" s="30"/>
      <c r="G23" s="7"/>
      <c r="H23" s="2"/>
      <c r="I23" s="2"/>
      <c r="J23" s="2"/>
      <c r="K23" s="2"/>
    </row>
    <row r="24" spans="2:11" x14ac:dyDescent="0.4">
      <c r="B24" s="2" t="s">
        <v>198</v>
      </c>
      <c r="C24" s="7"/>
      <c r="D24" s="7"/>
      <c r="E24" s="7"/>
      <c r="F24" s="7"/>
      <c r="G24" s="30"/>
      <c r="H24" s="2"/>
      <c r="I24" s="2"/>
      <c r="J24" s="2"/>
      <c r="K24" s="2"/>
    </row>
    <row r="25" spans="2:11" x14ac:dyDescent="0.4">
      <c r="B25" s="16"/>
      <c r="C25" s="16"/>
      <c r="D25" s="16"/>
      <c r="E25" s="16"/>
      <c r="F25" s="16"/>
    </row>
    <row r="26" spans="2:11" x14ac:dyDescent="0.4">
      <c r="B26" s="2" t="s">
        <v>3</v>
      </c>
      <c r="C26" s="2" t="str">
        <f>B27</f>
        <v>ｲﾉｾﾝｼｱ平野</v>
      </c>
      <c r="D26" s="2" t="str">
        <f>B28</f>
        <v>茨木ESB</v>
      </c>
      <c r="E26" s="2" t="str">
        <f>B29</f>
        <v>KIYO FC</v>
      </c>
      <c r="F26" s="2" t="str">
        <f>B30</f>
        <v>茨木G</v>
      </c>
      <c r="G26" s="2" t="str">
        <f>B31</f>
        <v>吹田南</v>
      </c>
      <c r="H26" s="2" t="s">
        <v>70</v>
      </c>
      <c r="I26" s="2" t="s">
        <v>68</v>
      </c>
      <c r="J26" s="2" t="s">
        <v>71</v>
      </c>
      <c r="K26" s="2" t="s">
        <v>69</v>
      </c>
    </row>
    <row r="27" spans="2:11" x14ac:dyDescent="0.4">
      <c r="B27" s="2" t="s">
        <v>199</v>
      </c>
      <c r="C27" s="30"/>
      <c r="D27" s="29"/>
      <c r="E27" s="29"/>
      <c r="F27" s="29"/>
      <c r="G27" s="29"/>
      <c r="H27" s="2"/>
      <c r="I27" s="2"/>
      <c r="J27" s="2"/>
      <c r="K27" s="2"/>
    </row>
    <row r="28" spans="2:11" x14ac:dyDescent="0.4">
      <c r="B28" s="2" t="s">
        <v>200</v>
      </c>
      <c r="C28" s="29"/>
      <c r="D28" s="30"/>
      <c r="E28" s="29"/>
      <c r="F28" s="29"/>
      <c r="G28" s="29"/>
      <c r="H28" s="2"/>
      <c r="I28" s="2"/>
      <c r="J28" s="2"/>
      <c r="K28" s="2"/>
    </row>
    <row r="29" spans="2:11" x14ac:dyDescent="0.4">
      <c r="B29" s="2" t="s">
        <v>201</v>
      </c>
      <c r="C29" s="29"/>
      <c r="D29" s="29"/>
      <c r="E29" s="30"/>
      <c r="F29" s="29"/>
      <c r="G29" s="29"/>
      <c r="H29" s="2"/>
      <c r="I29" s="2"/>
      <c r="J29" s="2"/>
      <c r="K29" s="2"/>
    </row>
    <row r="30" spans="2:11" x14ac:dyDescent="0.4">
      <c r="B30" s="2" t="s">
        <v>202</v>
      </c>
      <c r="C30" s="29"/>
      <c r="D30" s="29"/>
      <c r="E30" s="29"/>
      <c r="F30" s="30"/>
      <c r="G30" s="29"/>
      <c r="H30" s="2"/>
      <c r="I30" s="2"/>
      <c r="J30" s="2"/>
      <c r="K30" s="2"/>
    </row>
    <row r="31" spans="2:11" x14ac:dyDescent="0.4">
      <c r="B31" s="2" t="s">
        <v>203</v>
      </c>
      <c r="C31" s="29"/>
      <c r="D31" s="29"/>
      <c r="E31" s="29"/>
      <c r="F31" s="29"/>
      <c r="G31" s="30"/>
      <c r="H31" s="2"/>
      <c r="I31" s="2"/>
      <c r="J31" s="2"/>
      <c r="K31" s="2"/>
    </row>
    <row r="34" spans="2:3" x14ac:dyDescent="0.4">
      <c r="B34" t="s">
        <v>61</v>
      </c>
      <c r="C34" s="31" t="s">
        <v>181</v>
      </c>
    </row>
    <row r="35" spans="2:3" x14ac:dyDescent="0.4">
      <c r="C35" s="31" t="s">
        <v>182</v>
      </c>
    </row>
    <row r="36" spans="2:3" x14ac:dyDescent="0.4">
      <c r="C36" t="s">
        <v>183</v>
      </c>
    </row>
  </sheetData>
  <phoneticPr fontId="1"/>
  <pageMargins left="0.7" right="0.7" top="0.75" bottom="0.75" header="0.3" footer="0.3"/>
  <pageSetup paperSize="9" scale="97" orientation="portrait" horizontalDpi="4294967293" verticalDpi="0" copies="3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8"/>
  <sheetViews>
    <sheetView zoomScaleNormal="100" workbookViewId="0">
      <selection activeCell="E40" sqref="E40"/>
    </sheetView>
  </sheetViews>
  <sheetFormatPr defaultRowHeight="18.75" x14ac:dyDescent="0.4"/>
  <cols>
    <col min="1" max="2" width="9" style="4"/>
    <col min="3" max="3" width="14.625" style="4" customWidth="1"/>
    <col min="4" max="4" width="6.625" customWidth="1"/>
    <col min="5" max="7" width="14.625" style="4" customWidth="1"/>
    <col min="8" max="8" width="4.625" customWidth="1"/>
    <col min="9" max="10" width="9" style="4"/>
    <col min="11" max="11" width="14.625" style="4" customWidth="1"/>
    <col min="12" max="12" width="6.625" customWidth="1"/>
    <col min="13" max="15" width="14.625" style="4" customWidth="1"/>
  </cols>
  <sheetData>
    <row r="2" spans="1:15" x14ac:dyDescent="0.4">
      <c r="A2" s="5" t="s">
        <v>5</v>
      </c>
      <c r="B2" s="5">
        <v>43351</v>
      </c>
      <c r="C2" s="6" t="s">
        <v>4</v>
      </c>
      <c r="D2" s="36" t="s">
        <v>99</v>
      </c>
      <c r="E2" s="36"/>
      <c r="F2" s="36"/>
      <c r="G2" s="36"/>
      <c r="I2" s="5" t="s">
        <v>5</v>
      </c>
      <c r="J2" s="5">
        <v>43351</v>
      </c>
      <c r="K2" s="34" t="s">
        <v>4</v>
      </c>
      <c r="L2" s="36" t="s">
        <v>117</v>
      </c>
      <c r="M2" s="36"/>
      <c r="N2" s="36"/>
      <c r="O2" s="36"/>
    </row>
    <row r="3" spans="1:15" x14ac:dyDescent="0.4">
      <c r="A3" s="6" t="s">
        <v>6</v>
      </c>
      <c r="B3" s="6" t="s">
        <v>7</v>
      </c>
      <c r="C3" s="6"/>
      <c r="D3" s="8" t="s">
        <v>8</v>
      </c>
      <c r="E3" s="6"/>
      <c r="F3" s="6" t="s">
        <v>9</v>
      </c>
      <c r="G3" s="6" t="s">
        <v>105</v>
      </c>
      <c r="I3" s="34" t="s">
        <v>6</v>
      </c>
      <c r="J3" s="34" t="s">
        <v>7</v>
      </c>
      <c r="K3" s="34"/>
      <c r="L3" s="8" t="s">
        <v>8</v>
      </c>
      <c r="M3" s="34"/>
      <c r="N3" s="34" t="s">
        <v>9</v>
      </c>
      <c r="O3" s="34" t="s">
        <v>105</v>
      </c>
    </row>
    <row r="4" spans="1:15" x14ac:dyDescent="0.4">
      <c r="A4" s="6" t="s">
        <v>62</v>
      </c>
      <c r="B4" s="9">
        <v>0.375</v>
      </c>
      <c r="C4" s="6" t="str">
        <f>'5ﾁｰﾑﾘｰｸﾞ組み合わせ'!B6</f>
        <v>大阪市L</v>
      </c>
      <c r="D4" s="8" t="s">
        <v>8</v>
      </c>
      <c r="E4" s="6" t="str">
        <f>'5ﾁｰﾑﾘｰｸﾞ組み合わせ'!B7</f>
        <v>高槻ﾋﾟﾝｷｰｽﾞ</v>
      </c>
      <c r="F4" s="6" t="str">
        <f>'5ﾁｰﾑﾘｰｸﾞ組み合わせ'!B10</f>
        <v>北風ﾌｨｰﾘｱ</v>
      </c>
      <c r="G4" s="6" t="str">
        <f>'5ﾁｰﾑﾘｰｸﾞ組み合わせ'!B8</f>
        <v>Medley</v>
      </c>
      <c r="I4" s="34" t="s">
        <v>118</v>
      </c>
      <c r="J4" s="9">
        <v>0.375</v>
      </c>
      <c r="K4" s="34" t="str">
        <f>'5ﾁｰﾑﾘｰｸﾞ組み合わせ'!B20</f>
        <v>PIONE</v>
      </c>
      <c r="L4" s="8" t="s">
        <v>8</v>
      </c>
      <c r="M4" s="34" t="str">
        <f>'5ﾁｰﾑﾘｰｸﾞ組み合わせ'!B21</f>
        <v>高槻如是</v>
      </c>
      <c r="N4" s="34" t="str">
        <f>'5ﾁｰﾑﾘｰｸﾞ組み合わせ'!B24</f>
        <v>ｻｸﾗ　U</v>
      </c>
      <c r="O4" s="34" t="str">
        <f>'5ﾁｰﾑﾘｰｸﾞ組み合わせ'!B22</f>
        <v>LSA FC</v>
      </c>
    </row>
    <row r="5" spans="1:15" x14ac:dyDescent="0.4">
      <c r="A5" s="6" t="s">
        <v>63</v>
      </c>
      <c r="B5" s="9">
        <v>0.40277777777777773</v>
      </c>
      <c r="C5" s="6" t="str">
        <f>'5ﾁｰﾑﾘｰｸﾞ組み合わせ'!B8</f>
        <v>Medley</v>
      </c>
      <c r="D5" s="8" t="s">
        <v>8</v>
      </c>
      <c r="E5" s="6" t="str">
        <f>'5ﾁｰﾑﾘｰｸﾞ組み合わせ'!B9</f>
        <v>大阪ｺｽﾓ</v>
      </c>
      <c r="F5" s="6" t="str">
        <f t="shared" ref="F5:F12" si="0">C4</f>
        <v>大阪市L</v>
      </c>
      <c r="G5" s="6" t="str">
        <f t="shared" ref="G5:G12" si="1">E4</f>
        <v>高槻ﾋﾟﾝｷｰｽﾞ</v>
      </c>
      <c r="I5" s="34" t="s">
        <v>119</v>
      </c>
      <c r="J5" s="9">
        <v>0.40277777777777773</v>
      </c>
      <c r="K5" s="34" t="str">
        <f>'5ﾁｰﾑﾘｰｸﾞ組み合わせ'!B22</f>
        <v>LSA FC</v>
      </c>
      <c r="L5" s="8" t="s">
        <v>8</v>
      </c>
      <c r="M5" s="34" t="str">
        <f>'5ﾁｰﾑﾘｰｸﾞ組み合わせ'!B23</f>
        <v>高石中央</v>
      </c>
      <c r="N5" s="34" t="str">
        <f t="shared" ref="N5:N12" si="2">K4</f>
        <v>PIONE</v>
      </c>
      <c r="O5" s="34" t="str">
        <f t="shared" ref="O5:O12" si="3">M4</f>
        <v>高槻如是</v>
      </c>
    </row>
    <row r="6" spans="1:15" x14ac:dyDescent="0.4">
      <c r="A6" s="6" t="s">
        <v>64</v>
      </c>
      <c r="B6" s="9">
        <v>0.43055555555555558</v>
      </c>
      <c r="C6" s="6" t="str">
        <f>'5ﾁｰﾑﾘｰｸﾞ組み合わせ'!B10</f>
        <v>北風ﾌｨｰﾘｱ</v>
      </c>
      <c r="D6" s="8" t="s">
        <v>8</v>
      </c>
      <c r="E6" s="6" t="str">
        <f>'5ﾁｰﾑﾘｰｸﾞ組み合わせ'!B6</f>
        <v>大阪市L</v>
      </c>
      <c r="F6" s="6" t="str">
        <f t="shared" si="0"/>
        <v>Medley</v>
      </c>
      <c r="G6" s="6" t="str">
        <f t="shared" si="1"/>
        <v>大阪ｺｽﾓ</v>
      </c>
      <c r="I6" s="34" t="s">
        <v>120</v>
      </c>
      <c r="J6" s="9">
        <v>0.43055555555555558</v>
      </c>
      <c r="K6" s="34" t="str">
        <f>'5ﾁｰﾑﾘｰｸﾞ組み合わせ'!B24</f>
        <v>ｻｸﾗ　U</v>
      </c>
      <c r="L6" s="8" t="s">
        <v>8</v>
      </c>
      <c r="M6" s="34" t="str">
        <f>'5ﾁｰﾑﾘｰｸﾞ組み合わせ'!B20</f>
        <v>PIONE</v>
      </c>
      <c r="N6" s="34" t="str">
        <f t="shared" si="2"/>
        <v>LSA FC</v>
      </c>
      <c r="O6" s="34" t="str">
        <f t="shared" si="3"/>
        <v>高石中央</v>
      </c>
    </row>
    <row r="7" spans="1:15" x14ac:dyDescent="0.4">
      <c r="A7" s="6" t="s">
        <v>65</v>
      </c>
      <c r="B7" s="9">
        <v>0.45833333333333331</v>
      </c>
      <c r="C7" s="6" t="str">
        <f>'5ﾁｰﾑﾘｰｸﾞ組み合わせ'!B7</f>
        <v>高槻ﾋﾟﾝｷｰｽﾞ</v>
      </c>
      <c r="D7" s="8" t="s">
        <v>8</v>
      </c>
      <c r="E7" s="6" t="str">
        <f>'5ﾁｰﾑﾘｰｸﾞ組み合わせ'!B8</f>
        <v>Medley</v>
      </c>
      <c r="F7" s="6" t="str">
        <f t="shared" si="0"/>
        <v>北風ﾌｨｰﾘｱ</v>
      </c>
      <c r="G7" s="6" t="str">
        <f t="shared" si="1"/>
        <v>大阪市L</v>
      </c>
      <c r="I7" s="34" t="s">
        <v>121</v>
      </c>
      <c r="J7" s="9">
        <v>0.45833333333333331</v>
      </c>
      <c r="K7" s="34" t="str">
        <f>'5ﾁｰﾑﾘｰｸﾞ組み合わせ'!B21</f>
        <v>高槻如是</v>
      </c>
      <c r="L7" s="8" t="s">
        <v>8</v>
      </c>
      <c r="M7" s="34" t="str">
        <f>'5ﾁｰﾑﾘｰｸﾞ組み合わせ'!B22</f>
        <v>LSA FC</v>
      </c>
      <c r="N7" s="34" t="str">
        <f t="shared" si="2"/>
        <v>ｻｸﾗ　U</v>
      </c>
      <c r="O7" s="34" t="str">
        <f t="shared" si="3"/>
        <v>PIONE</v>
      </c>
    </row>
    <row r="8" spans="1:15" x14ac:dyDescent="0.4">
      <c r="A8" s="6" t="s">
        <v>66</v>
      </c>
      <c r="B8" s="9">
        <v>0.4861111111111111</v>
      </c>
      <c r="C8" s="6" t="str">
        <f>'5ﾁｰﾑﾘｰｸﾞ組み合わせ'!B9</f>
        <v>大阪ｺｽﾓ</v>
      </c>
      <c r="D8" s="8" t="s">
        <v>8</v>
      </c>
      <c r="E8" s="6" t="str">
        <f>'5ﾁｰﾑﾘｰｸﾞ組み合わせ'!B10</f>
        <v>北風ﾌｨｰﾘｱ</v>
      </c>
      <c r="F8" s="6" t="str">
        <f t="shared" si="0"/>
        <v>高槻ﾋﾟﾝｷｰｽﾞ</v>
      </c>
      <c r="G8" s="6" t="str">
        <f t="shared" si="1"/>
        <v>Medley</v>
      </c>
      <c r="I8" s="34" t="s">
        <v>122</v>
      </c>
      <c r="J8" s="9">
        <v>0.4861111111111111</v>
      </c>
      <c r="K8" s="34" t="str">
        <f>'5ﾁｰﾑﾘｰｸﾞ組み合わせ'!B23</f>
        <v>高石中央</v>
      </c>
      <c r="L8" s="8" t="s">
        <v>8</v>
      </c>
      <c r="M8" s="34" t="str">
        <f>'5ﾁｰﾑﾘｰｸﾞ組み合わせ'!B24</f>
        <v>ｻｸﾗ　U</v>
      </c>
      <c r="N8" s="34" t="str">
        <f t="shared" si="2"/>
        <v>高槻如是</v>
      </c>
      <c r="O8" s="34" t="str">
        <f t="shared" si="3"/>
        <v>LSA FC</v>
      </c>
    </row>
    <row r="9" spans="1:15" x14ac:dyDescent="0.4">
      <c r="A9" s="6" t="s">
        <v>100</v>
      </c>
      <c r="B9" s="9">
        <v>0.51388888888888895</v>
      </c>
      <c r="C9" s="6" t="str">
        <f>'5ﾁｰﾑﾘｰｸﾞ組み合わせ'!B6</f>
        <v>大阪市L</v>
      </c>
      <c r="D9" s="8" t="s">
        <v>8</v>
      </c>
      <c r="E9" s="6" t="str">
        <f>'5ﾁｰﾑﾘｰｸﾞ組み合わせ'!B8</f>
        <v>Medley</v>
      </c>
      <c r="F9" s="6" t="str">
        <f t="shared" si="0"/>
        <v>大阪ｺｽﾓ</v>
      </c>
      <c r="G9" s="6" t="str">
        <f t="shared" si="1"/>
        <v>北風ﾌｨｰﾘｱ</v>
      </c>
      <c r="I9" s="34" t="s">
        <v>123</v>
      </c>
      <c r="J9" s="9">
        <v>0.51388888888888895</v>
      </c>
      <c r="K9" s="34" t="str">
        <f>'5ﾁｰﾑﾘｰｸﾞ組み合わせ'!B20</f>
        <v>PIONE</v>
      </c>
      <c r="L9" s="8" t="s">
        <v>8</v>
      </c>
      <c r="M9" s="34" t="str">
        <f>'5ﾁｰﾑﾘｰｸﾞ組み合わせ'!B22</f>
        <v>LSA FC</v>
      </c>
      <c r="N9" s="34" t="str">
        <f t="shared" si="2"/>
        <v>高石中央</v>
      </c>
      <c r="O9" s="34" t="str">
        <f t="shared" si="3"/>
        <v>ｻｸﾗ　U</v>
      </c>
    </row>
    <row r="10" spans="1:15" x14ac:dyDescent="0.4">
      <c r="A10" s="6" t="s">
        <v>101</v>
      </c>
      <c r="B10" s="9">
        <v>0.54166666666666663</v>
      </c>
      <c r="C10" s="6" t="str">
        <f>'5ﾁｰﾑﾘｰｸﾞ組み合わせ'!B7</f>
        <v>高槻ﾋﾟﾝｷｰｽﾞ</v>
      </c>
      <c r="D10" s="8" t="s">
        <v>8</v>
      </c>
      <c r="E10" s="6" t="str">
        <f>'5ﾁｰﾑﾘｰｸﾞ組み合わせ'!B9</f>
        <v>大阪ｺｽﾓ</v>
      </c>
      <c r="F10" s="6" t="str">
        <f t="shared" si="0"/>
        <v>大阪市L</v>
      </c>
      <c r="G10" s="6" t="str">
        <f t="shared" si="1"/>
        <v>Medley</v>
      </c>
      <c r="I10" s="34" t="s">
        <v>124</v>
      </c>
      <c r="J10" s="9">
        <v>0.54166666666666663</v>
      </c>
      <c r="K10" s="34" t="str">
        <f>'5ﾁｰﾑﾘｰｸﾞ組み合わせ'!B21</f>
        <v>高槻如是</v>
      </c>
      <c r="L10" s="8" t="s">
        <v>8</v>
      </c>
      <c r="M10" s="34" t="str">
        <f>'5ﾁｰﾑﾘｰｸﾞ組み合わせ'!B23</f>
        <v>高石中央</v>
      </c>
      <c r="N10" s="34" t="str">
        <f t="shared" si="2"/>
        <v>PIONE</v>
      </c>
      <c r="O10" s="34" t="str">
        <f t="shared" si="3"/>
        <v>LSA FC</v>
      </c>
    </row>
    <row r="11" spans="1:15" x14ac:dyDescent="0.4">
      <c r="A11" s="6" t="s">
        <v>102</v>
      </c>
      <c r="B11" s="9">
        <v>0.56944444444444442</v>
      </c>
      <c r="C11" s="6" t="str">
        <f>'5ﾁｰﾑﾘｰｸﾞ組み合わせ'!B8</f>
        <v>Medley</v>
      </c>
      <c r="D11" s="8" t="s">
        <v>8</v>
      </c>
      <c r="E11" s="6" t="str">
        <f>'5ﾁｰﾑﾘｰｸﾞ組み合わせ'!B10</f>
        <v>北風ﾌｨｰﾘｱ</v>
      </c>
      <c r="F11" s="6" t="str">
        <f t="shared" si="0"/>
        <v>高槻ﾋﾟﾝｷｰｽﾞ</v>
      </c>
      <c r="G11" s="6" t="str">
        <f t="shared" si="1"/>
        <v>大阪ｺｽﾓ</v>
      </c>
      <c r="I11" s="34" t="s">
        <v>125</v>
      </c>
      <c r="J11" s="9">
        <v>0.56944444444444442</v>
      </c>
      <c r="K11" s="34" t="str">
        <f>'5ﾁｰﾑﾘｰｸﾞ組み合わせ'!B22</f>
        <v>LSA FC</v>
      </c>
      <c r="L11" s="8" t="s">
        <v>8</v>
      </c>
      <c r="M11" s="34" t="str">
        <f>'5ﾁｰﾑﾘｰｸﾞ組み合わせ'!B24</f>
        <v>ｻｸﾗ　U</v>
      </c>
      <c r="N11" s="34" t="str">
        <f t="shared" si="2"/>
        <v>高槻如是</v>
      </c>
      <c r="O11" s="34" t="str">
        <f t="shared" si="3"/>
        <v>高石中央</v>
      </c>
    </row>
    <row r="12" spans="1:15" x14ac:dyDescent="0.4">
      <c r="A12" s="6" t="s">
        <v>103</v>
      </c>
      <c r="B12" s="9">
        <v>0.59722222222222221</v>
      </c>
      <c r="C12" s="6" t="str">
        <f>'5ﾁｰﾑﾘｰｸﾞ組み合わせ'!B9</f>
        <v>大阪ｺｽﾓ</v>
      </c>
      <c r="D12" s="8" t="s">
        <v>8</v>
      </c>
      <c r="E12" s="6" t="str">
        <f>'5ﾁｰﾑﾘｰｸﾞ組み合わせ'!B6</f>
        <v>大阪市L</v>
      </c>
      <c r="F12" s="6" t="str">
        <f t="shared" si="0"/>
        <v>Medley</v>
      </c>
      <c r="G12" s="6" t="str">
        <f t="shared" si="1"/>
        <v>北風ﾌｨｰﾘｱ</v>
      </c>
      <c r="I12" s="34" t="s">
        <v>126</v>
      </c>
      <c r="J12" s="9">
        <v>0.59722222222222221</v>
      </c>
      <c r="K12" s="34" t="str">
        <f>'5ﾁｰﾑﾘｰｸﾞ組み合わせ'!B23</f>
        <v>高石中央</v>
      </c>
      <c r="L12" s="8" t="s">
        <v>8</v>
      </c>
      <c r="M12" s="34" t="str">
        <f>'5ﾁｰﾑﾘｰｸﾞ組み合わせ'!B20</f>
        <v>PIONE</v>
      </c>
      <c r="N12" s="34" t="str">
        <f t="shared" si="2"/>
        <v>LSA FC</v>
      </c>
      <c r="O12" s="34" t="str">
        <f t="shared" si="3"/>
        <v>ｻｸﾗ　U</v>
      </c>
    </row>
    <row r="13" spans="1:15" x14ac:dyDescent="0.4">
      <c r="A13" s="6" t="s">
        <v>104</v>
      </c>
      <c r="B13" s="9">
        <v>0.625</v>
      </c>
      <c r="C13" s="6" t="str">
        <f>'5ﾁｰﾑﾘｰｸﾞ組み合わせ'!B10</f>
        <v>北風ﾌｨｰﾘｱ</v>
      </c>
      <c r="D13" s="2"/>
      <c r="E13" s="6" t="str">
        <f>'5ﾁｰﾑﾘｰｸﾞ組み合わせ'!B7</f>
        <v>高槻ﾋﾟﾝｷｰｽﾞ</v>
      </c>
      <c r="F13" s="6" t="str">
        <f>C12</f>
        <v>大阪ｺｽﾓ</v>
      </c>
      <c r="G13" s="6" t="str">
        <f>E12</f>
        <v>大阪市L</v>
      </c>
      <c r="I13" s="34" t="s">
        <v>127</v>
      </c>
      <c r="J13" s="9">
        <v>0.625</v>
      </c>
      <c r="K13" s="34" t="str">
        <f>'5ﾁｰﾑﾘｰｸﾞ組み合わせ'!B24</f>
        <v>ｻｸﾗ　U</v>
      </c>
      <c r="L13" s="2"/>
      <c r="M13" s="34" t="str">
        <f>'5ﾁｰﾑﾘｰｸﾞ組み合わせ'!B21</f>
        <v>高槻如是</v>
      </c>
      <c r="N13" s="34" t="str">
        <f>K12</f>
        <v>高石中央</v>
      </c>
      <c r="O13" s="34" t="str">
        <f>M12</f>
        <v>PIONE</v>
      </c>
    </row>
    <row r="14" spans="1:15" x14ac:dyDescent="0.4">
      <c r="A14" s="6"/>
      <c r="B14" s="9"/>
      <c r="C14" s="6"/>
      <c r="D14" s="2"/>
      <c r="E14" s="6"/>
      <c r="F14" s="6"/>
      <c r="G14" s="6"/>
      <c r="I14" s="34"/>
      <c r="J14" s="9"/>
      <c r="K14" s="34"/>
      <c r="L14" s="2"/>
      <c r="M14" s="34"/>
      <c r="N14" s="34"/>
      <c r="O14" s="34"/>
    </row>
    <row r="16" spans="1:15" x14ac:dyDescent="0.4">
      <c r="A16" s="5" t="s">
        <v>5</v>
      </c>
      <c r="B16" s="5">
        <v>42980</v>
      </c>
      <c r="C16" s="7" t="s">
        <v>4</v>
      </c>
      <c r="D16" s="36" t="s">
        <v>106</v>
      </c>
      <c r="E16" s="36"/>
      <c r="F16" s="36"/>
      <c r="G16" s="36"/>
      <c r="I16" s="5" t="s">
        <v>5</v>
      </c>
      <c r="J16" s="5">
        <v>42980</v>
      </c>
      <c r="K16" s="34" t="s">
        <v>4</v>
      </c>
      <c r="L16" s="36" t="s">
        <v>128</v>
      </c>
      <c r="M16" s="36"/>
      <c r="N16" s="36"/>
      <c r="O16" s="36"/>
    </row>
    <row r="17" spans="1:15" x14ac:dyDescent="0.4">
      <c r="A17" s="7" t="s">
        <v>6</v>
      </c>
      <c r="B17" s="7" t="s">
        <v>7</v>
      </c>
      <c r="C17" s="7"/>
      <c r="D17" s="8" t="s">
        <v>8</v>
      </c>
      <c r="E17" s="7"/>
      <c r="F17" s="7" t="s">
        <v>9</v>
      </c>
      <c r="G17" s="7" t="s">
        <v>10</v>
      </c>
      <c r="I17" s="34" t="s">
        <v>6</v>
      </c>
      <c r="J17" s="34" t="s">
        <v>7</v>
      </c>
      <c r="K17" s="34"/>
      <c r="L17" s="8" t="s">
        <v>8</v>
      </c>
      <c r="M17" s="34"/>
      <c r="N17" s="34" t="s">
        <v>9</v>
      </c>
      <c r="O17" s="34" t="s">
        <v>10</v>
      </c>
    </row>
    <row r="18" spans="1:15" x14ac:dyDescent="0.4">
      <c r="A18" s="7" t="s">
        <v>107</v>
      </c>
      <c r="B18" s="9">
        <v>0.375</v>
      </c>
      <c r="C18" s="7" t="str">
        <f>'5ﾁｰﾑﾘｰｸﾞ組み合わせ'!B13</f>
        <v>北大冠ｾﾙｺﾊﾞ</v>
      </c>
      <c r="D18" s="8" t="s">
        <v>67</v>
      </c>
      <c r="E18" s="7" t="str">
        <f>'5ﾁｰﾑﾘｰｸﾞ組み合わせ'!B14</f>
        <v>UNITED G</v>
      </c>
      <c r="F18" s="7" t="str">
        <f>'5ﾁｰﾑﾘｰｸﾞ組み合わせ'!B17</f>
        <v>山田くらぶ</v>
      </c>
      <c r="G18" s="7" t="str">
        <f>'5ﾁｰﾑﾘｰｸﾞ組み合わせ'!B15</f>
        <v>泉北地区G</v>
      </c>
      <c r="I18" s="34" t="s">
        <v>171</v>
      </c>
      <c r="J18" s="9">
        <v>0.375</v>
      </c>
      <c r="K18" s="34" t="str">
        <f>'5ﾁｰﾑﾘｰｸﾞ組み合わせ'!B27</f>
        <v>ｲﾉｾﾝｼｱ平野</v>
      </c>
      <c r="L18" s="8" t="s">
        <v>67</v>
      </c>
      <c r="M18" s="34" t="str">
        <f>'5ﾁｰﾑﾘｰｸﾞ組み合わせ'!B28</f>
        <v>茨木ESB</v>
      </c>
      <c r="N18" s="34" t="str">
        <f>'5ﾁｰﾑﾘｰｸﾞ組み合わせ'!B31</f>
        <v>吹田南</v>
      </c>
      <c r="O18" s="34" t="str">
        <f>'5ﾁｰﾑﾘｰｸﾞ組み合わせ'!B29</f>
        <v>KIYO FC</v>
      </c>
    </row>
    <row r="19" spans="1:15" x14ac:dyDescent="0.4">
      <c r="A19" s="7" t="s">
        <v>108</v>
      </c>
      <c r="B19" s="9">
        <v>0.40277777777777773</v>
      </c>
      <c r="C19" s="7" t="str">
        <f>'5ﾁｰﾑﾘｰｸﾞ組み合わせ'!B15</f>
        <v>泉北地区G</v>
      </c>
      <c r="D19" s="8" t="s">
        <v>67</v>
      </c>
      <c r="E19" s="7" t="str">
        <f>'5ﾁｰﾑﾘｰｸﾞ組み合わせ'!B16</f>
        <v>岸和田SM</v>
      </c>
      <c r="F19" s="7" t="str">
        <f t="shared" ref="F19:F26" si="4">C18</f>
        <v>北大冠ｾﾙｺﾊﾞ</v>
      </c>
      <c r="G19" s="7" t="str">
        <f t="shared" ref="G19:G26" si="5">E18</f>
        <v>UNITED G</v>
      </c>
      <c r="I19" s="34" t="s">
        <v>172</v>
      </c>
      <c r="J19" s="9">
        <v>0.40277777777777773</v>
      </c>
      <c r="K19" s="34" t="str">
        <f>'5ﾁｰﾑﾘｰｸﾞ組み合わせ'!B29</f>
        <v>KIYO FC</v>
      </c>
      <c r="L19" s="8" t="s">
        <v>67</v>
      </c>
      <c r="M19" s="34" t="str">
        <f>'5ﾁｰﾑﾘｰｸﾞ組み合わせ'!B30</f>
        <v>茨木G</v>
      </c>
      <c r="N19" s="34" t="str">
        <f t="shared" ref="N19:N26" si="6">K18</f>
        <v>ｲﾉｾﾝｼｱ平野</v>
      </c>
      <c r="O19" s="34" t="str">
        <f t="shared" ref="O19:O26" si="7">M18</f>
        <v>茨木ESB</v>
      </c>
    </row>
    <row r="20" spans="1:15" x14ac:dyDescent="0.4">
      <c r="A20" s="7" t="s">
        <v>109</v>
      </c>
      <c r="B20" s="9">
        <v>0.43055555555555558</v>
      </c>
      <c r="C20" s="7" t="str">
        <f>'5ﾁｰﾑﾘｰｸﾞ組み合わせ'!B17</f>
        <v>山田くらぶ</v>
      </c>
      <c r="D20" s="8" t="s">
        <v>67</v>
      </c>
      <c r="E20" s="7" t="str">
        <f>'5ﾁｰﾑﾘｰｸﾞ組み合わせ'!B13</f>
        <v>北大冠ｾﾙｺﾊﾞ</v>
      </c>
      <c r="F20" s="7" t="str">
        <f t="shared" si="4"/>
        <v>泉北地区G</v>
      </c>
      <c r="G20" s="7" t="str">
        <f t="shared" si="5"/>
        <v>岸和田SM</v>
      </c>
      <c r="I20" s="34" t="s">
        <v>173</v>
      </c>
      <c r="J20" s="9">
        <v>0.43055555555555558</v>
      </c>
      <c r="K20" s="34" t="str">
        <f>'5ﾁｰﾑﾘｰｸﾞ組み合わせ'!B31</f>
        <v>吹田南</v>
      </c>
      <c r="L20" s="8" t="s">
        <v>67</v>
      </c>
      <c r="M20" s="34" t="str">
        <f>'5ﾁｰﾑﾘｰｸﾞ組み合わせ'!B27</f>
        <v>ｲﾉｾﾝｼｱ平野</v>
      </c>
      <c r="N20" s="34" t="str">
        <f t="shared" si="6"/>
        <v>KIYO FC</v>
      </c>
      <c r="O20" s="34" t="str">
        <f t="shared" si="7"/>
        <v>茨木G</v>
      </c>
    </row>
    <row r="21" spans="1:15" x14ac:dyDescent="0.4">
      <c r="A21" s="7" t="s">
        <v>110</v>
      </c>
      <c r="B21" s="9">
        <v>0.45833333333333331</v>
      </c>
      <c r="C21" s="7" t="str">
        <f>'5ﾁｰﾑﾘｰｸﾞ組み合わせ'!B14</f>
        <v>UNITED G</v>
      </c>
      <c r="D21" s="8" t="s">
        <v>67</v>
      </c>
      <c r="E21" s="7" t="str">
        <f>'5ﾁｰﾑﾘｰｸﾞ組み合わせ'!B15</f>
        <v>泉北地区G</v>
      </c>
      <c r="F21" s="7" t="str">
        <f t="shared" si="4"/>
        <v>山田くらぶ</v>
      </c>
      <c r="G21" s="7" t="str">
        <f t="shared" si="5"/>
        <v>北大冠ｾﾙｺﾊﾞ</v>
      </c>
      <c r="I21" s="34" t="s">
        <v>174</v>
      </c>
      <c r="J21" s="9">
        <v>0.45833333333333331</v>
      </c>
      <c r="K21" s="34" t="str">
        <f>'5ﾁｰﾑﾘｰｸﾞ組み合わせ'!B28</f>
        <v>茨木ESB</v>
      </c>
      <c r="L21" s="8" t="s">
        <v>67</v>
      </c>
      <c r="M21" s="34" t="str">
        <f>'5ﾁｰﾑﾘｰｸﾞ組み合わせ'!B29</f>
        <v>KIYO FC</v>
      </c>
      <c r="N21" s="34" t="str">
        <f t="shared" si="6"/>
        <v>吹田南</v>
      </c>
      <c r="O21" s="34" t="str">
        <f t="shared" si="7"/>
        <v>ｲﾉｾﾝｼｱ平野</v>
      </c>
    </row>
    <row r="22" spans="1:15" x14ac:dyDescent="0.4">
      <c r="A22" s="7" t="s">
        <v>111</v>
      </c>
      <c r="B22" s="9">
        <v>0.4861111111111111</v>
      </c>
      <c r="C22" s="7" t="str">
        <f>'5ﾁｰﾑﾘｰｸﾞ組み合わせ'!B16</f>
        <v>岸和田SM</v>
      </c>
      <c r="D22" s="8" t="s">
        <v>67</v>
      </c>
      <c r="E22" s="7" t="str">
        <f>'5ﾁｰﾑﾘｰｸﾞ組み合わせ'!B17</f>
        <v>山田くらぶ</v>
      </c>
      <c r="F22" s="7" t="str">
        <f t="shared" si="4"/>
        <v>UNITED G</v>
      </c>
      <c r="G22" s="7" t="str">
        <f t="shared" si="5"/>
        <v>泉北地区G</v>
      </c>
      <c r="I22" s="34" t="s">
        <v>175</v>
      </c>
      <c r="J22" s="9">
        <v>0.4861111111111111</v>
      </c>
      <c r="K22" s="34" t="str">
        <f>'5ﾁｰﾑﾘｰｸﾞ組み合わせ'!B30</f>
        <v>茨木G</v>
      </c>
      <c r="L22" s="8" t="s">
        <v>67</v>
      </c>
      <c r="M22" s="34" t="str">
        <f>'5ﾁｰﾑﾘｰｸﾞ組み合わせ'!B31</f>
        <v>吹田南</v>
      </c>
      <c r="N22" s="34" t="str">
        <f t="shared" si="6"/>
        <v>茨木ESB</v>
      </c>
      <c r="O22" s="34" t="str">
        <f t="shared" si="7"/>
        <v>KIYO FC</v>
      </c>
    </row>
    <row r="23" spans="1:15" x14ac:dyDescent="0.4">
      <c r="A23" s="7" t="s">
        <v>112</v>
      </c>
      <c r="B23" s="9">
        <v>0.51388888888888895</v>
      </c>
      <c r="C23" s="4" t="str">
        <f>'5ﾁｰﾑﾘｰｸﾞ組み合わせ'!B13</f>
        <v>北大冠ｾﾙｺﾊﾞ</v>
      </c>
      <c r="D23" s="8" t="s">
        <v>67</v>
      </c>
      <c r="E23" s="7" t="str">
        <f>'5ﾁｰﾑﾘｰｸﾞ組み合わせ'!B15</f>
        <v>泉北地区G</v>
      </c>
      <c r="F23" s="7" t="str">
        <f t="shared" si="4"/>
        <v>岸和田SM</v>
      </c>
      <c r="G23" s="7" t="str">
        <f t="shared" si="5"/>
        <v>山田くらぶ</v>
      </c>
      <c r="I23" s="34" t="s">
        <v>176</v>
      </c>
      <c r="J23" s="9">
        <v>0.51388888888888895</v>
      </c>
      <c r="K23" s="4" t="str">
        <f>'5ﾁｰﾑﾘｰｸﾞ組み合わせ'!B27</f>
        <v>ｲﾉｾﾝｼｱ平野</v>
      </c>
      <c r="L23" s="8" t="s">
        <v>67</v>
      </c>
      <c r="M23" s="34" t="str">
        <f>'5ﾁｰﾑﾘｰｸﾞ組み合わせ'!B29</f>
        <v>KIYO FC</v>
      </c>
      <c r="N23" s="34" t="str">
        <f t="shared" si="6"/>
        <v>茨木G</v>
      </c>
      <c r="O23" s="34" t="str">
        <f t="shared" si="7"/>
        <v>吹田南</v>
      </c>
    </row>
    <row r="24" spans="1:15" x14ac:dyDescent="0.4">
      <c r="A24" s="7" t="s">
        <v>113</v>
      </c>
      <c r="B24" s="9">
        <v>0.54166666666666663</v>
      </c>
      <c r="C24" s="7" t="str">
        <f>'5ﾁｰﾑﾘｰｸﾞ組み合わせ'!B14</f>
        <v>UNITED G</v>
      </c>
      <c r="D24" s="8" t="s">
        <v>67</v>
      </c>
      <c r="E24" s="7" t="str">
        <f>'5ﾁｰﾑﾘｰｸﾞ組み合わせ'!B16</f>
        <v>岸和田SM</v>
      </c>
      <c r="F24" s="7" t="str">
        <f t="shared" si="4"/>
        <v>北大冠ｾﾙｺﾊﾞ</v>
      </c>
      <c r="G24" s="7" t="str">
        <f t="shared" si="5"/>
        <v>泉北地区G</v>
      </c>
      <c r="I24" s="34" t="s">
        <v>177</v>
      </c>
      <c r="J24" s="9">
        <v>0.54166666666666663</v>
      </c>
      <c r="K24" s="34" t="str">
        <f>'5ﾁｰﾑﾘｰｸﾞ組み合わせ'!B28</f>
        <v>茨木ESB</v>
      </c>
      <c r="L24" s="8" t="s">
        <v>67</v>
      </c>
      <c r="M24" s="34" t="str">
        <f>'5ﾁｰﾑﾘｰｸﾞ組み合わせ'!B30</f>
        <v>茨木G</v>
      </c>
      <c r="N24" s="34" t="str">
        <f t="shared" si="6"/>
        <v>ｲﾉｾﾝｼｱ平野</v>
      </c>
      <c r="O24" s="34" t="str">
        <f t="shared" si="7"/>
        <v>KIYO FC</v>
      </c>
    </row>
    <row r="25" spans="1:15" x14ac:dyDescent="0.4">
      <c r="A25" s="7" t="s">
        <v>114</v>
      </c>
      <c r="B25" s="9">
        <v>0.56944444444444442</v>
      </c>
      <c r="C25" s="7" t="str">
        <f>'5ﾁｰﾑﾘｰｸﾞ組み合わせ'!B15</f>
        <v>泉北地区G</v>
      </c>
      <c r="D25" s="8" t="s">
        <v>67</v>
      </c>
      <c r="E25" s="7" t="str">
        <f>'5ﾁｰﾑﾘｰｸﾞ組み合わせ'!B17</f>
        <v>山田くらぶ</v>
      </c>
      <c r="F25" s="7" t="str">
        <f t="shared" si="4"/>
        <v>UNITED G</v>
      </c>
      <c r="G25" s="7" t="str">
        <f t="shared" si="5"/>
        <v>岸和田SM</v>
      </c>
      <c r="I25" s="34" t="s">
        <v>178</v>
      </c>
      <c r="J25" s="9">
        <v>0.56944444444444442</v>
      </c>
      <c r="K25" s="34" t="str">
        <f>'5ﾁｰﾑﾘｰｸﾞ組み合わせ'!B29</f>
        <v>KIYO FC</v>
      </c>
      <c r="L25" s="8" t="s">
        <v>67</v>
      </c>
      <c r="M25" s="34" t="str">
        <f>'5ﾁｰﾑﾘｰｸﾞ組み合わせ'!B31</f>
        <v>吹田南</v>
      </c>
      <c r="N25" s="34" t="str">
        <f t="shared" si="6"/>
        <v>茨木ESB</v>
      </c>
      <c r="O25" s="34" t="str">
        <f t="shared" si="7"/>
        <v>茨木G</v>
      </c>
    </row>
    <row r="26" spans="1:15" x14ac:dyDescent="0.4">
      <c r="A26" s="7" t="s">
        <v>115</v>
      </c>
      <c r="B26" s="9">
        <v>0.59722222222222221</v>
      </c>
      <c r="C26" s="7" t="str">
        <f>'5ﾁｰﾑﾘｰｸﾞ組み合わせ'!B16</f>
        <v>岸和田SM</v>
      </c>
      <c r="D26" s="8" t="s">
        <v>67</v>
      </c>
      <c r="E26" s="7" t="str">
        <f>'5ﾁｰﾑﾘｰｸﾞ組み合わせ'!B13</f>
        <v>北大冠ｾﾙｺﾊﾞ</v>
      </c>
      <c r="F26" s="7" t="str">
        <f t="shared" si="4"/>
        <v>泉北地区G</v>
      </c>
      <c r="G26" s="7" t="str">
        <f t="shared" si="5"/>
        <v>山田くらぶ</v>
      </c>
      <c r="I26" s="34" t="s">
        <v>179</v>
      </c>
      <c r="J26" s="9">
        <v>0.59722222222222221</v>
      </c>
      <c r="K26" s="34" t="str">
        <f>'5ﾁｰﾑﾘｰｸﾞ組み合わせ'!B30</f>
        <v>茨木G</v>
      </c>
      <c r="L26" s="8" t="s">
        <v>67</v>
      </c>
      <c r="M26" s="34" t="str">
        <f>'5ﾁｰﾑﾘｰｸﾞ組み合わせ'!B27</f>
        <v>ｲﾉｾﾝｼｱ平野</v>
      </c>
      <c r="N26" s="34" t="str">
        <f t="shared" si="6"/>
        <v>KIYO FC</v>
      </c>
      <c r="O26" s="34" t="str">
        <f t="shared" si="7"/>
        <v>吹田南</v>
      </c>
    </row>
    <row r="27" spans="1:15" x14ac:dyDescent="0.4">
      <c r="A27" s="7" t="s">
        <v>116</v>
      </c>
      <c r="B27" s="9">
        <v>0.625</v>
      </c>
      <c r="C27" s="7" t="str">
        <f>'5ﾁｰﾑﾘｰｸﾞ組み合わせ'!B17</f>
        <v>山田くらぶ</v>
      </c>
      <c r="D27" s="2"/>
      <c r="E27" s="7" t="str">
        <f>'5ﾁｰﾑﾘｰｸﾞ組み合わせ'!B14</f>
        <v>UNITED G</v>
      </c>
      <c r="F27" s="7" t="str">
        <f>C26</f>
        <v>岸和田SM</v>
      </c>
      <c r="G27" s="7" t="str">
        <f>E26</f>
        <v>北大冠ｾﾙｺﾊﾞ</v>
      </c>
      <c r="I27" s="34" t="s">
        <v>180</v>
      </c>
      <c r="J27" s="9">
        <v>0.625</v>
      </c>
      <c r="K27" s="34" t="str">
        <f>'5ﾁｰﾑﾘｰｸﾞ組み合わせ'!B31</f>
        <v>吹田南</v>
      </c>
      <c r="L27" s="2"/>
      <c r="M27" s="34" t="str">
        <f>'5ﾁｰﾑﾘｰｸﾞ組み合わせ'!B28</f>
        <v>茨木ESB</v>
      </c>
      <c r="N27" s="34" t="str">
        <f>K26</f>
        <v>茨木G</v>
      </c>
      <c r="O27" s="34" t="str">
        <f>M26</f>
        <v>ｲﾉｾﾝｼｱ平野</v>
      </c>
    </row>
    <row r="28" spans="1:15" x14ac:dyDescent="0.4">
      <c r="A28" s="7"/>
      <c r="B28" s="9"/>
      <c r="C28" s="7"/>
      <c r="D28" s="2"/>
      <c r="E28" s="7"/>
      <c r="F28" s="7"/>
      <c r="G28" s="7"/>
      <c r="I28" s="34"/>
      <c r="J28" s="9"/>
      <c r="K28" s="34"/>
      <c r="L28" s="2"/>
      <c r="M28" s="34"/>
      <c r="N28" s="34"/>
      <c r="O28" s="34"/>
    </row>
    <row r="29" spans="1:15" x14ac:dyDescent="0.4">
      <c r="A29" s="20" t="s">
        <v>72</v>
      </c>
      <c r="B29" s="32"/>
      <c r="C29" s="20"/>
      <c r="D29" s="16"/>
      <c r="E29" s="20"/>
      <c r="F29" s="20"/>
      <c r="G29" s="20"/>
      <c r="I29" s="20" t="s">
        <v>72</v>
      </c>
      <c r="J29" s="32"/>
      <c r="K29" s="20"/>
      <c r="L29" s="16"/>
      <c r="M29" s="20"/>
      <c r="N29" s="20"/>
      <c r="O29" s="20"/>
    </row>
    <row r="30" spans="1:15" x14ac:dyDescent="0.4">
      <c r="A30" s="10" t="s">
        <v>13</v>
      </c>
      <c r="I30" s="10" t="s">
        <v>13</v>
      </c>
    </row>
    <row r="31" spans="1:15" x14ac:dyDescent="0.4">
      <c r="A31" s="10" t="s">
        <v>14</v>
      </c>
      <c r="I31" s="10" t="s">
        <v>14</v>
      </c>
    </row>
    <row r="32" spans="1:15" x14ac:dyDescent="0.4">
      <c r="A32" s="10" t="s">
        <v>73</v>
      </c>
      <c r="I32" s="10" t="s">
        <v>73</v>
      </c>
    </row>
    <row r="33" spans="1:9" x14ac:dyDescent="0.4">
      <c r="A33" s="10" t="s">
        <v>204</v>
      </c>
      <c r="I33" s="10" t="s">
        <v>204</v>
      </c>
    </row>
    <row r="34" spans="1:9" x14ac:dyDescent="0.4">
      <c r="A34" s="10" t="s">
        <v>205</v>
      </c>
      <c r="I34" s="10" t="s">
        <v>205</v>
      </c>
    </row>
    <row r="35" spans="1:9" x14ac:dyDescent="0.4">
      <c r="A35" s="10" t="s">
        <v>74</v>
      </c>
      <c r="I35" s="10" t="s">
        <v>74</v>
      </c>
    </row>
    <row r="36" spans="1:9" x14ac:dyDescent="0.4">
      <c r="A36" s="10" t="s">
        <v>75</v>
      </c>
      <c r="I36" s="10" t="s">
        <v>75</v>
      </c>
    </row>
    <row r="37" spans="1:9" x14ac:dyDescent="0.4">
      <c r="A37" s="10"/>
      <c r="I37" s="10"/>
    </row>
    <row r="38" spans="1:9" x14ac:dyDescent="0.4">
      <c r="A38" s="10"/>
      <c r="I38" s="10"/>
    </row>
  </sheetData>
  <mergeCells count="4">
    <mergeCell ref="D2:G2"/>
    <mergeCell ref="D16:G16"/>
    <mergeCell ref="L2:O2"/>
    <mergeCell ref="L16:O16"/>
  </mergeCells>
  <phoneticPr fontId="1"/>
  <pageMargins left="0.7" right="0.7" top="0.75" bottom="0.75" header="0.3" footer="0.3"/>
  <pageSetup paperSize="9" scale="91" orientation="portrait" horizontalDpi="4294967293" verticalDpi="0" copies="3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41"/>
  <sheetViews>
    <sheetView zoomScaleNormal="100" workbookViewId="0">
      <selection activeCell="B16" sqref="B16"/>
    </sheetView>
  </sheetViews>
  <sheetFormatPr defaultRowHeight="18.75" x14ac:dyDescent="0.4"/>
  <cols>
    <col min="2" max="17" width="6.625" customWidth="1"/>
    <col min="18" max="18" width="7.25" customWidth="1"/>
  </cols>
  <sheetData>
    <row r="1" spans="2:17" x14ac:dyDescent="0.4">
      <c r="B1" s="1">
        <v>42987</v>
      </c>
      <c r="C1" t="s">
        <v>22</v>
      </c>
    </row>
    <row r="2" spans="2:17" x14ac:dyDescent="0.4">
      <c r="B2" t="s">
        <v>90</v>
      </c>
    </row>
    <row r="5" spans="2:17" x14ac:dyDescent="0.4">
      <c r="I5" s="19"/>
      <c r="J5" s="17"/>
    </row>
    <row r="6" spans="2:17" x14ac:dyDescent="0.4">
      <c r="I6" s="14"/>
      <c r="J6" s="13"/>
    </row>
    <row r="7" spans="2:17" x14ac:dyDescent="0.4">
      <c r="F7" s="17"/>
      <c r="G7" s="18"/>
      <c r="H7" s="18"/>
      <c r="I7" s="43" t="s">
        <v>89</v>
      </c>
      <c r="J7" s="43"/>
      <c r="K7" s="18"/>
      <c r="L7" s="18"/>
      <c r="M7" s="19"/>
    </row>
    <row r="8" spans="2:17" x14ac:dyDescent="0.4">
      <c r="F8" s="11"/>
      <c r="G8" s="16"/>
      <c r="H8" s="16"/>
      <c r="I8" s="16"/>
      <c r="J8" s="20"/>
      <c r="K8" s="16"/>
      <c r="L8" s="16"/>
      <c r="M8" s="12"/>
    </row>
    <row r="9" spans="2:17" x14ac:dyDescent="0.4">
      <c r="D9" s="17"/>
      <c r="E9" s="21">
        <v>3</v>
      </c>
      <c r="F9" s="22"/>
      <c r="G9" s="23"/>
      <c r="H9" s="24"/>
      <c r="I9" s="27"/>
      <c r="J9" s="28"/>
      <c r="K9" s="24"/>
      <c r="L9" s="25"/>
      <c r="M9" s="26">
        <v>4</v>
      </c>
      <c r="N9" s="18"/>
      <c r="O9" s="19"/>
    </row>
    <row r="10" spans="2:17" x14ac:dyDescent="0.4">
      <c r="C10" s="15"/>
      <c r="D10" s="13"/>
      <c r="E10" s="16"/>
      <c r="F10" s="16"/>
      <c r="G10" s="14"/>
      <c r="H10" s="15"/>
      <c r="I10" s="42">
        <v>6</v>
      </c>
      <c r="J10" s="42"/>
      <c r="K10" s="15"/>
      <c r="L10" s="13"/>
      <c r="M10" s="16"/>
      <c r="N10" s="16"/>
      <c r="O10" s="14"/>
      <c r="P10" s="15"/>
    </row>
    <row r="11" spans="2:17" x14ac:dyDescent="0.4">
      <c r="C11" s="37">
        <v>1</v>
      </c>
      <c r="D11" s="38"/>
      <c r="G11" s="37">
        <v>11</v>
      </c>
      <c r="H11" s="38"/>
      <c r="K11" s="37">
        <v>2</v>
      </c>
      <c r="L11" s="38"/>
      <c r="O11" s="37">
        <v>12</v>
      </c>
      <c r="P11" s="38"/>
    </row>
    <row r="12" spans="2:17" x14ac:dyDescent="0.4">
      <c r="C12" s="13"/>
      <c r="D12" s="14"/>
      <c r="G12" s="13"/>
      <c r="H12" s="14"/>
      <c r="K12" s="13"/>
      <c r="L12" s="14"/>
      <c r="O12" s="13"/>
      <c r="P12" s="14"/>
    </row>
    <row r="13" spans="2:17" x14ac:dyDescent="0.4">
      <c r="B13" s="39" t="s">
        <v>20</v>
      </c>
      <c r="C13" s="40"/>
      <c r="D13" s="39" t="s">
        <v>77</v>
      </c>
      <c r="E13" s="40"/>
      <c r="F13" s="39" t="s">
        <v>21</v>
      </c>
      <c r="G13" s="40"/>
      <c r="H13" s="39" t="s">
        <v>78</v>
      </c>
      <c r="I13" s="40"/>
      <c r="J13" s="36" t="s">
        <v>18</v>
      </c>
      <c r="K13" s="36"/>
      <c r="L13" s="36" t="s">
        <v>79</v>
      </c>
      <c r="M13" s="36"/>
      <c r="N13" s="36" t="s">
        <v>19</v>
      </c>
      <c r="O13" s="36"/>
      <c r="P13" s="36" t="s">
        <v>80</v>
      </c>
      <c r="Q13" s="36"/>
    </row>
    <row r="14" spans="2:17" x14ac:dyDescent="0.4">
      <c r="B14" s="20"/>
      <c r="C14" s="20"/>
      <c r="D14" s="20"/>
      <c r="E14" s="20"/>
      <c r="F14" s="20"/>
      <c r="G14" s="20"/>
      <c r="H14" s="20"/>
      <c r="I14" s="44">
        <v>17</v>
      </c>
      <c r="J14" s="44"/>
      <c r="K14" s="20"/>
      <c r="L14" s="20"/>
      <c r="M14" s="20"/>
      <c r="N14" s="20"/>
      <c r="O14" s="20"/>
      <c r="P14" s="20"/>
      <c r="Q14" s="20"/>
    </row>
    <row r="15" spans="2:17" x14ac:dyDescent="0.4">
      <c r="F15" s="17"/>
      <c r="G15" s="18"/>
      <c r="H15" s="18"/>
      <c r="I15" s="19"/>
      <c r="J15" s="17"/>
      <c r="K15" s="18"/>
      <c r="L15" s="18"/>
      <c r="M15" s="19"/>
    </row>
    <row r="16" spans="2:17" x14ac:dyDescent="0.4">
      <c r="D16" s="11"/>
      <c r="E16" s="16"/>
      <c r="F16" s="16"/>
      <c r="G16" s="12"/>
      <c r="I16" s="14"/>
      <c r="J16" s="13"/>
      <c r="L16" s="11"/>
      <c r="M16" s="16"/>
      <c r="N16" s="16"/>
      <c r="O16" s="12"/>
    </row>
    <row r="17" spans="2:18" x14ac:dyDescent="0.4">
      <c r="D17" s="13"/>
      <c r="E17" s="41">
        <v>13</v>
      </c>
      <c r="F17" s="41"/>
      <c r="G17" s="14"/>
      <c r="L17" s="13"/>
      <c r="M17" s="41">
        <v>14</v>
      </c>
      <c r="N17" s="41"/>
      <c r="O17" s="14"/>
    </row>
    <row r="18" spans="2:18" x14ac:dyDescent="0.4">
      <c r="F18" s="11"/>
      <c r="G18" s="16"/>
      <c r="H18" s="16"/>
      <c r="I18" s="16"/>
      <c r="J18" s="16"/>
      <c r="K18" s="16"/>
      <c r="L18" s="16"/>
      <c r="M18" s="12"/>
    </row>
    <row r="19" spans="2:18" x14ac:dyDescent="0.4">
      <c r="F19" s="13"/>
      <c r="G19" s="15"/>
      <c r="H19" s="15"/>
      <c r="I19" s="41">
        <v>16</v>
      </c>
      <c r="J19" s="41"/>
      <c r="K19" s="15"/>
      <c r="L19" s="15"/>
      <c r="M19" s="14"/>
    </row>
    <row r="20" spans="2:18" x14ac:dyDescent="0.4">
      <c r="I20" s="19"/>
      <c r="J20" s="17"/>
    </row>
    <row r="21" spans="2:18" x14ac:dyDescent="0.4">
      <c r="I21" s="14"/>
      <c r="J21" s="13"/>
    </row>
    <row r="22" spans="2:18" x14ac:dyDescent="0.4">
      <c r="I22" s="16"/>
      <c r="J22" s="16"/>
    </row>
    <row r="24" spans="2:18" x14ac:dyDescent="0.4">
      <c r="B24" s="1">
        <v>42987</v>
      </c>
      <c r="C24" t="s">
        <v>23</v>
      </c>
    </row>
    <row r="25" spans="2:18" x14ac:dyDescent="0.4">
      <c r="B25" s="1" t="s">
        <v>85</v>
      </c>
      <c r="H25" t="s">
        <v>86</v>
      </c>
    </row>
    <row r="26" spans="2:18" x14ac:dyDescent="0.4">
      <c r="B26" s="2"/>
      <c r="C26" s="2" t="str">
        <f>B27</f>
        <v>A3位</v>
      </c>
      <c r="D26" s="2" t="str">
        <f>B28</f>
        <v>B3位</v>
      </c>
      <c r="E26" s="2" t="str">
        <f>B29</f>
        <v>C3位</v>
      </c>
      <c r="F26" s="2" t="str">
        <f>B30</f>
        <v>D3位</v>
      </c>
      <c r="H26" s="2"/>
      <c r="I26" s="2" t="str">
        <f>H27</f>
        <v>A4位</v>
      </c>
      <c r="J26" s="2" t="str">
        <f>H28</f>
        <v>B4位</v>
      </c>
      <c r="K26" s="2" t="str">
        <f>H29</f>
        <v>C4位</v>
      </c>
      <c r="L26" s="2" t="s">
        <v>130</v>
      </c>
      <c r="N26" s="2"/>
      <c r="O26" s="2" t="str">
        <f>N27</f>
        <v>A5位</v>
      </c>
      <c r="P26" s="2" t="str">
        <f>N28</f>
        <v>B5位</v>
      </c>
      <c r="Q26" s="2" t="str">
        <f>N29</f>
        <v>C5位</v>
      </c>
      <c r="R26" s="2" t="s">
        <v>131</v>
      </c>
    </row>
    <row r="27" spans="2:18" x14ac:dyDescent="0.4">
      <c r="B27" s="2" t="s">
        <v>81</v>
      </c>
      <c r="C27" s="3"/>
      <c r="D27" s="2">
        <v>1</v>
      </c>
      <c r="E27" s="2">
        <v>4</v>
      </c>
      <c r="F27" s="2">
        <v>7</v>
      </c>
      <c r="H27" s="2" t="s">
        <v>92</v>
      </c>
      <c r="I27" s="3"/>
      <c r="J27" s="2">
        <v>2</v>
      </c>
      <c r="K27" s="2">
        <v>5</v>
      </c>
      <c r="L27" s="2">
        <v>8</v>
      </c>
      <c r="N27" s="2" t="s">
        <v>95</v>
      </c>
      <c r="O27" s="3"/>
      <c r="P27" s="2">
        <v>3</v>
      </c>
      <c r="Q27" s="2">
        <v>6</v>
      </c>
      <c r="R27" s="2">
        <v>9</v>
      </c>
    </row>
    <row r="28" spans="2:18" x14ac:dyDescent="0.4">
      <c r="B28" s="2" t="s">
        <v>82</v>
      </c>
      <c r="C28" s="2">
        <v>1</v>
      </c>
      <c r="D28" s="3"/>
      <c r="E28" s="2">
        <v>17</v>
      </c>
      <c r="F28" s="2">
        <v>14</v>
      </c>
      <c r="H28" s="2" t="s">
        <v>93</v>
      </c>
      <c r="I28" s="2">
        <v>2</v>
      </c>
      <c r="J28" s="3"/>
      <c r="K28" s="2">
        <v>18</v>
      </c>
      <c r="L28" s="2">
        <v>15</v>
      </c>
      <c r="N28" s="2" t="s">
        <v>96</v>
      </c>
      <c r="O28" s="2">
        <v>3</v>
      </c>
      <c r="P28" s="3"/>
      <c r="Q28" s="2">
        <v>19</v>
      </c>
      <c r="R28" s="2">
        <v>16</v>
      </c>
    </row>
    <row r="29" spans="2:18" x14ac:dyDescent="0.4">
      <c r="B29" s="2" t="s">
        <v>83</v>
      </c>
      <c r="C29" s="2">
        <v>4</v>
      </c>
      <c r="D29" s="2">
        <v>17</v>
      </c>
      <c r="E29" s="3"/>
      <c r="F29" s="2">
        <v>11</v>
      </c>
      <c r="H29" s="2" t="s">
        <v>94</v>
      </c>
      <c r="I29" s="2">
        <v>5</v>
      </c>
      <c r="J29" s="2">
        <v>18</v>
      </c>
      <c r="K29" s="3"/>
      <c r="L29" s="2">
        <v>12</v>
      </c>
      <c r="N29" s="2" t="s">
        <v>97</v>
      </c>
      <c r="O29" s="2">
        <v>6</v>
      </c>
      <c r="P29" s="2">
        <v>19</v>
      </c>
      <c r="Q29" s="3"/>
      <c r="R29" s="2">
        <v>13</v>
      </c>
    </row>
    <row r="30" spans="2:18" x14ac:dyDescent="0.4">
      <c r="B30" s="2" t="s">
        <v>155</v>
      </c>
      <c r="C30" s="2">
        <v>7</v>
      </c>
      <c r="D30" s="2">
        <v>14</v>
      </c>
      <c r="E30" s="2">
        <v>11</v>
      </c>
      <c r="F30" s="3"/>
      <c r="H30" s="2" t="s">
        <v>91</v>
      </c>
      <c r="I30" s="2">
        <v>8</v>
      </c>
      <c r="J30" s="2">
        <v>15</v>
      </c>
      <c r="K30" s="2">
        <v>12</v>
      </c>
      <c r="L30" s="3"/>
      <c r="N30" s="2" t="s">
        <v>98</v>
      </c>
      <c r="O30" s="2">
        <v>9</v>
      </c>
      <c r="P30" s="2">
        <v>16</v>
      </c>
      <c r="Q30" s="2">
        <v>13</v>
      </c>
      <c r="R30" s="3"/>
    </row>
    <row r="32" spans="2:18" hidden="1" x14ac:dyDescent="0.4">
      <c r="C32" t="s">
        <v>76</v>
      </c>
    </row>
    <row r="33" spans="3:13" hidden="1" x14ac:dyDescent="0.4"/>
    <row r="34" spans="3:13" hidden="1" x14ac:dyDescent="0.4">
      <c r="C34" s="2" t="s">
        <v>24</v>
      </c>
      <c r="D34" s="2">
        <f>C35</f>
        <v>7</v>
      </c>
      <c r="E34" s="2">
        <f>C36</f>
        <v>8</v>
      </c>
      <c r="F34" s="2">
        <f>C37</f>
        <v>9</v>
      </c>
      <c r="G34" s="2">
        <f>C38</f>
        <v>10</v>
      </c>
      <c r="I34" s="2" t="s">
        <v>37</v>
      </c>
      <c r="J34" s="2">
        <f>I35</f>
        <v>11</v>
      </c>
      <c r="K34" s="2">
        <f>I36</f>
        <v>12</v>
      </c>
      <c r="L34" s="2">
        <f>I37</f>
        <v>13</v>
      </c>
      <c r="M34" s="2">
        <v>14</v>
      </c>
    </row>
    <row r="35" spans="3:13" hidden="1" x14ac:dyDescent="0.4">
      <c r="C35" s="2">
        <v>7</v>
      </c>
      <c r="D35" s="3"/>
      <c r="E35" s="2"/>
      <c r="F35" s="2"/>
      <c r="G35" s="2"/>
      <c r="I35" s="2">
        <v>11</v>
      </c>
      <c r="J35" s="3"/>
      <c r="K35" s="2"/>
      <c r="L35" s="2"/>
      <c r="M35" s="2"/>
    </row>
    <row r="36" spans="3:13" hidden="1" x14ac:dyDescent="0.4">
      <c r="C36" s="2">
        <v>8</v>
      </c>
      <c r="D36" s="2"/>
      <c r="E36" s="3"/>
      <c r="F36" s="2"/>
      <c r="G36" s="2"/>
      <c r="I36" s="2">
        <v>12</v>
      </c>
      <c r="J36" s="2"/>
      <c r="K36" s="3"/>
      <c r="L36" s="2"/>
      <c r="M36" s="2"/>
    </row>
    <row r="37" spans="3:13" hidden="1" x14ac:dyDescent="0.4">
      <c r="C37" s="2">
        <v>9</v>
      </c>
      <c r="D37" s="2"/>
      <c r="E37" s="2"/>
      <c r="F37" s="3"/>
      <c r="G37" s="2"/>
      <c r="I37" s="2">
        <v>13</v>
      </c>
      <c r="J37" s="2"/>
      <c r="K37" s="2"/>
      <c r="L37" s="3"/>
      <c r="M37" s="2"/>
    </row>
    <row r="38" spans="3:13" hidden="1" x14ac:dyDescent="0.4">
      <c r="C38" s="2">
        <v>10</v>
      </c>
      <c r="D38" s="2"/>
      <c r="E38" s="2"/>
      <c r="F38" s="2"/>
      <c r="G38" s="3"/>
      <c r="I38" s="2">
        <v>14</v>
      </c>
      <c r="J38" s="2"/>
      <c r="K38" s="2"/>
      <c r="L38" s="2"/>
      <c r="M38" s="3"/>
    </row>
    <row r="39" spans="3:13" hidden="1" x14ac:dyDescent="0.4"/>
    <row r="40" spans="3:13" hidden="1" x14ac:dyDescent="0.4">
      <c r="C40" t="s">
        <v>25</v>
      </c>
    </row>
    <row r="41" spans="3:13" hidden="1" x14ac:dyDescent="0.4">
      <c r="C41" t="s">
        <v>26</v>
      </c>
    </row>
  </sheetData>
  <mergeCells count="18">
    <mergeCell ref="E17:F17"/>
    <mergeCell ref="M17:N17"/>
    <mergeCell ref="I19:J19"/>
    <mergeCell ref="I10:J10"/>
    <mergeCell ref="I7:J7"/>
    <mergeCell ref="N13:O13"/>
    <mergeCell ref="I14:J14"/>
    <mergeCell ref="P13:Q13"/>
    <mergeCell ref="C11:D11"/>
    <mergeCell ref="G11:H11"/>
    <mergeCell ref="K11:L11"/>
    <mergeCell ref="O11:P11"/>
    <mergeCell ref="B13:C13"/>
    <mergeCell ref="D13:E13"/>
    <mergeCell ref="F13:G13"/>
    <mergeCell ref="H13:I13"/>
    <mergeCell ref="J13:K13"/>
    <mergeCell ref="L13:M13"/>
  </mergeCells>
  <phoneticPr fontId="1"/>
  <pageMargins left="0.7" right="0.7" top="0.75" bottom="0.75" header="0.3" footer="0.3"/>
  <pageSetup paperSize="9" scale="75" orientation="portrait" horizontalDpi="4294967293" verticalDpi="0" copies="3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5"/>
  <sheetViews>
    <sheetView zoomScaleNormal="100" workbookViewId="0">
      <selection activeCell="P36" sqref="P36"/>
    </sheetView>
  </sheetViews>
  <sheetFormatPr defaultRowHeight="18.75" x14ac:dyDescent="0.4"/>
  <cols>
    <col min="1" max="2" width="9" style="4"/>
    <col min="3" max="3" width="14.625" style="4" customWidth="1"/>
    <col min="4" max="4" width="6.625" customWidth="1"/>
    <col min="5" max="7" width="14.625" style="4" customWidth="1"/>
    <col min="8" max="8" width="4.625" customWidth="1"/>
    <col min="9" max="10" width="0" style="4" hidden="1" customWidth="1"/>
    <col min="11" max="11" width="14.625" style="4" hidden="1" customWidth="1"/>
    <col min="12" max="12" width="6.625" hidden="1" customWidth="1"/>
    <col min="13" max="15" width="14.625" style="4" hidden="1" customWidth="1"/>
    <col min="16" max="17" width="9" style="4"/>
    <col min="18" max="18" width="14.625" style="4" customWidth="1"/>
    <col min="19" max="19" width="6.625" customWidth="1"/>
    <col min="20" max="22" width="14.625" style="4" customWidth="1"/>
  </cols>
  <sheetData>
    <row r="1" spans="1:22" x14ac:dyDescent="0.4">
      <c r="A1" s="5" t="s">
        <v>5</v>
      </c>
      <c r="B1" s="5">
        <v>42987</v>
      </c>
      <c r="C1" s="6" t="s">
        <v>4</v>
      </c>
      <c r="D1" s="36" t="s">
        <v>129</v>
      </c>
      <c r="E1" s="36"/>
      <c r="F1" s="36"/>
      <c r="G1" s="36"/>
      <c r="I1" s="5" t="s">
        <v>5</v>
      </c>
      <c r="J1" s="5">
        <v>42981</v>
      </c>
      <c r="K1" s="6" t="s">
        <v>4</v>
      </c>
      <c r="L1" s="36" t="s">
        <v>84</v>
      </c>
      <c r="M1" s="36"/>
      <c r="N1" s="36"/>
      <c r="O1" s="36"/>
      <c r="P1" s="5" t="s">
        <v>5</v>
      </c>
      <c r="Q1" s="5">
        <v>42987</v>
      </c>
      <c r="R1" s="35" t="s">
        <v>4</v>
      </c>
      <c r="S1" s="36" t="s">
        <v>145</v>
      </c>
      <c r="T1" s="36"/>
      <c r="U1" s="36"/>
      <c r="V1" s="36"/>
    </row>
    <row r="2" spans="1:22" x14ac:dyDescent="0.4">
      <c r="A2" s="6" t="s">
        <v>6</v>
      </c>
      <c r="B2" s="6" t="s">
        <v>7</v>
      </c>
      <c r="C2" s="6"/>
      <c r="D2" s="8" t="s">
        <v>8</v>
      </c>
      <c r="E2" s="6"/>
      <c r="F2" s="6" t="s">
        <v>9</v>
      </c>
      <c r="G2" s="6" t="s">
        <v>10</v>
      </c>
      <c r="I2" s="6" t="s">
        <v>6</v>
      </c>
      <c r="J2" s="6" t="s">
        <v>7</v>
      </c>
      <c r="K2" s="6"/>
      <c r="L2" s="8" t="s">
        <v>8</v>
      </c>
      <c r="M2" s="6"/>
      <c r="N2" s="6" t="s">
        <v>9</v>
      </c>
      <c r="O2" s="6" t="s">
        <v>10</v>
      </c>
      <c r="P2" s="35" t="s">
        <v>6</v>
      </c>
      <c r="Q2" s="35" t="s">
        <v>7</v>
      </c>
      <c r="R2" s="35"/>
      <c r="S2" s="8" t="s">
        <v>8</v>
      </c>
      <c r="T2" s="35"/>
      <c r="U2" s="35" t="s">
        <v>9</v>
      </c>
      <c r="V2" s="35" t="s">
        <v>10</v>
      </c>
    </row>
    <row r="3" spans="1:22" x14ac:dyDescent="0.4">
      <c r="A3" s="6">
        <v>1</v>
      </c>
      <c r="B3" s="9">
        <v>0.375</v>
      </c>
      <c r="C3" s="6" t="str">
        <f>決勝ﾄｰﾅﾒﾝﾄ組み合わせ!B13</f>
        <v>C1位</v>
      </c>
      <c r="D3" s="8" t="s">
        <v>8</v>
      </c>
      <c r="E3" s="6" t="str">
        <f>決勝ﾄｰﾅﾒﾝﾄ組み合わせ!D13</f>
        <v>B2位</v>
      </c>
      <c r="F3" s="6" t="str">
        <f>決勝ﾄｰﾅﾒﾝﾄ組み合わせ!J13</f>
        <v>A1位</v>
      </c>
      <c r="G3" s="6" t="str">
        <f>決勝ﾄｰﾅﾒﾝﾄ組み合わせ!L13</f>
        <v>D2位</v>
      </c>
      <c r="I3" s="6" t="s">
        <v>27</v>
      </c>
      <c r="J3" s="9">
        <v>0.35416666666666669</v>
      </c>
      <c r="K3" s="6">
        <f>決勝ﾄｰﾅﾒﾝﾄ組み合わせ!C35</f>
        <v>7</v>
      </c>
      <c r="L3" s="8" t="s">
        <v>8</v>
      </c>
      <c r="M3" s="6">
        <f>決勝ﾄｰﾅﾒﾝﾄ組み合わせ!C36</f>
        <v>8</v>
      </c>
      <c r="N3" s="6">
        <f>K4</f>
        <v>11</v>
      </c>
      <c r="O3" s="6"/>
      <c r="P3" s="35">
        <v>1</v>
      </c>
      <c r="Q3" s="9">
        <v>0.375</v>
      </c>
      <c r="R3" s="35" t="str">
        <f>決勝ﾄｰﾅﾒﾝﾄ組み合わせ!B27</f>
        <v>A3位</v>
      </c>
      <c r="S3" s="8" t="s">
        <v>8</v>
      </c>
      <c r="T3" s="35" t="str">
        <f>決勝ﾄｰﾅﾒﾝﾄ組み合わせ!B28</f>
        <v>B3位</v>
      </c>
      <c r="U3" s="35" t="str">
        <f>R5</f>
        <v>A5位</v>
      </c>
      <c r="V3" s="35"/>
    </row>
    <row r="4" spans="1:22" x14ac:dyDescent="0.4">
      <c r="A4" s="6">
        <v>2</v>
      </c>
      <c r="B4" s="9">
        <v>0.40277777777777773</v>
      </c>
      <c r="C4" s="6" t="str">
        <f>決勝ﾄｰﾅﾒﾝﾄ組み合わせ!J13</f>
        <v>A1位</v>
      </c>
      <c r="D4" s="8"/>
      <c r="E4" s="6" t="str">
        <f>決勝ﾄｰﾅﾒﾝﾄ組み合わせ!L13</f>
        <v>D2位</v>
      </c>
      <c r="F4" s="6" t="str">
        <f>決勝ﾄｰﾅﾒﾝﾄ組み合わせ!B13</f>
        <v>C1位</v>
      </c>
      <c r="G4" s="6" t="str">
        <f>決勝ﾄｰﾅﾒﾝﾄ組み合わせ!D13</f>
        <v>B2位</v>
      </c>
      <c r="I4" s="6" t="s">
        <v>39</v>
      </c>
      <c r="J4" s="9">
        <v>0.38541666666666669</v>
      </c>
      <c r="K4" s="6">
        <f>決勝ﾄｰﾅﾒﾝﾄ組み合わせ!I35</f>
        <v>11</v>
      </c>
      <c r="L4" s="8" t="s">
        <v>8</v>
      </c>
      <c r="M4" s="6">
        <f>決勝ﾄｰﾅﾒﾝﾄ組み合わせ!I36</f>
        <v>12</v>
      </c>
      <c r="N4" s="6" t="s">
        <v>55</v>
      </c>
      <c r="O4" s="6"/>
      <c r="P4" s="35">
        <v>2</v>
      </c>
      <c r="Q4" s="9">
        <v>0.40277777777777773</v>
      </c>
      <c r="R4" s="35" t="str">
        <f>決勝ﾄｰﾅﾒﾝﾄ組み合わせ!H27</f>
        <v>A4位</v>
      </c>
      <c r="S4" s="8" t="s">
        <v>156</v>
      </c>
      <c r="T4" s="35" t="str">
        <f>決勝ﾄｰﾅﾒﾝﾄ組み合わせ!H28</f>
        <v>B4位</v>
      </c>
      <c r="U4" s="35" t="s">
        <v>157</v>
      </c>
      <c r="V4" s="35"/>
    </row>
    <row r="5" spans="1:22" x14ac:dyDescent="0.4">
      <c r="A5" s="6">
        <v>3</v>
      </c>
      <c r="B5" s="9">
        <v>0.43055555555555558</v>
      </c>
      <c r="C5" s="6"/>
      <c r="D5" s="8"/>
      <c r="E5" s="6"/>
      <c r="F5" s="6"/>
      <c r="G5" s="6"/>
      <c r="I5" s="6" t="s">
        <v>40</v>
      </c>
      <c r="J5" s="9">
        <v>0.41666666666666669</v>
      </c>
      <c r="K5" s="6" t="s">
        <v>38</v>
      </c>
      <c r="L5" s="8" t="s">
        <v>8</v>
      </c>
      <c r="M5" s="6"/>
      <c r="N5" s="6"/>
      <c r="O5" s="6"/>
      <c r="P5" s="35">
        <v>3</v>
      </c>
      <c r="Q5" s="9">
        <v>0.43055555555555558</v>
      </c>
      <c r="R5" s="35" t="str">
        <f>決勝ﾄｰﾅﾒﾝﾄ組み合わせ!N27</f>
        <v>A5位</v>
      </c>
      <c r="S5" s="8" t="s">
        <v>156</v>
      </c>
      <c r="T5" s="35" t="str">
        <f>決勝ﾄｰﾅﾒﾝﾄ組み合わせ!N28</f>
        <v>B5位</v>
      </c>
      <c r="U5" s="35" t="s">
        <v>146</v>
      </c>
      <c r="V5" s="35"/>
    </row>
    <row r="6" spans="1:22" x14ac:dyDescent="0.4">
      <c r="A6" s="6">
        <v>4</v>
      </c>
      <c r="B6" s="9">
        <v>0.45833333333333331</v>
      </c>
      <c r="C6" s="35" t="s">
        <v>132</v>
      </c>
      <c r="D6" s="8"/>
      <c r="E6" s="35" t="s">
        <v>133</v>
      </c>
      <c r="F6" s="35" t="s">
        <v>146</v>
      </c>
      <c r="G6" s="35" t="s">
        <v>147</v>
      </c>
      <c r="I6" s="6" t="s">
        <v>41</v>
      </c>
      <c r="J6" s="9">
        <v>0.44791666666666669</v>
      </c>
      <c r="K6" s="6">
        <f>決勝ﾄｰﾅﾒﾝﾄ組み合わせ!C35</f>
        <v>7</v>
      </c>
      <c r="L6" s="8" t="s">
        <v>8</v>
      </c>
      <c r="M6" s="6">
        <f>決勝ﾄｰﾅﾒﾝﾄ組み合わせ!C37</f>
        <v>9</v>
      </c>
      <c r="N6" s="6" t="s">
        <v>56</v>
      </c>
      <c r="O6" s="6"/>
      <c r="P6" s="35">
        <v>4</v>
      </c>
      <c r="Q6" s="9">
        <v>0.45833333333333331</v>
      </c>
      <c r="R6" s="35" t="str">
        <f>決勝ﾄｰﾅﾒﾝﾄ組み合わせ!B27</f>
        <v>A3位</v>
      </c>
      <c r="S6" s="8" t="s">
        <v>67</v>
      </c>
      <c r="T6" s="35" t="str">
        <f>決勝ﾄｰﾅﾒﾝﾄ組み合わせ!B29</f>
        <v>C3位</v>
      </c>
      <c r="U6" s="35" t="s">
        <v>150</v>
      </c>
      <c r="V6" s="35"/>
    </row>
    <row r="7" spans="1:22" x14ac:dyDescent="0.4">
      <c r="A7" s="6">
        <v>5</v>
      </c>
      <c r="B7" s="9">
        <v>0.4861111111111111</v>
      </c>
      <c r="C7" s="35" t="s">
        <v>136</v>
      </c>
      <c r="D7" s="8"/>
      <c r="E7" s="35" t="s">
        <v>137</v>
      </c>
      <c r="F7" s="35" t="s">
        <v>168</v>
      </c>
      <c r="G7" s="35" t="s">
        <v>144</v>
      </c>
      <c r="I7" s="6" t="s">
        <v>42</v>
      </c>
      <c r="J7" s="9">
        <v>0.47916666666666669</v>
      </c>
      <c r="K7" s="6">
        <f>決勝ﾄｰﾅﾒﾝﾄ組み合わせ!I35</f>
        <v>11</v>
      </c>
      <c r="L7" s="8" t="s">
        <v>8</v>
      </c>
      <c r="M7" s="6">
        <f>決勝ﾄｰﾅﾒﾝﾄ組み合わせ!I37</f>
        <v>13</v>
      </c>
      <c r="N7" s="6" t="s">
        <v>15</v>
      </c>
      <c r="O7" s="6"/>
      <c r="P7" s="35">
        <v>5</v>
      </c>
      <c r="Q7" s="9">
        <v>0.4861111111111111</v>
      </c>
      <c r="R7" s="35" t="str">
        <f>決勝ﾄｰﾅﾒﾝﾄ組み合わせ!H27</f>
        <v>A4位</v>
      </c>
      <c r="S7" s="8" t="s">
        <v>67</v>
      </c>
      <c r="T7" s="35" t="str">
        <f>決勝ﾄｰﾅﾒﾝﾄ組み合わせ!H29</f>
        <v>C4位</v>
      </c>
      <c r="U7" s="35" t="s">
        <v>153</v>
      </c>
      <c r="V7" s="35"/>
    </row>
    <row r="8" spans="1:22" x14ac:dyDescent="0.4">
      <c r="A8" s="6">
        <v>6</v>
      </c>
      <c r="B8" s="9">
        <v>0.51388888888888895</v>
      </c>
      <c r="C8" s="35"/>
      <c r="D8" s="8"/>
      <c r="E8" s="35"/>
      <c r="F8" s="35"/>
      <c r="G8" s="35"/>
      <c r="I8" s="6" t="s">
        <v>43</v>
      </c>
      <c r="J8" s="9">
        <v>0.51041666666666663</v>
      </c>
      <c r="K8" s="6" t="s">
        <v>38</v>
      </c>
      <c r="L8" s="8" t="s">
        <v>8</v>
      </c>
      <c r="M8" s="6"/>
      <c r="N8" s="6"/>
      <c r="O8" s="6"/>
      <c r="P8" s="35">
        <v>6</v>
      </c>
      <c r="Q8" s="9">
        <v>0.51388888888888895</v>
      </c>
      <c r="R8" s="35" t="str">
        <f>決勝ﾄｰﾅﾒﾝﾄ組み合わせ!N27</f>
        <v>A5位</v>
      </c>
      <c r="S8" s="8" t="s">
        <v>67</v>
      </c>
      <c r="T8" s="35" t="str">
        <f>決勝ﾄｰﾅﾒﾝﾄ組み合わせ!N29</f>
        <v>C5位</v>
      </c>
      <c r="U8" s="35" t="s">
        <v>158</v>
      </c>
      <c r="V8" s="35"/>
    </row>
    <row r="9" spans="1:22" x14ac:dyDescent="0.4">
      <c r="A9" s="6">
        <v>7</v>
      </c>
      <c r="B9" s="9">
        <v>0.54166666666666663</v>
      </c>
      <c r="C9" s="35" t="s">
        <v>166</v>
      </c>
      <c r="D9" s="8"/>
      <c r="E9" s="35" t="s">
        <v>167</v>
      </c>
      <c r="F9" s="35" t="s">
        <v>158</v>
      </c>
      <c r="G9" s="35" t="s">
        <v>169</v>
      </c>
      <c r="I9" s="6" t="s">
        <v>44</v>
      </c>
      <c r="J9" s="9">
        <v>0.54166666666666663</v>
      </c>
      <c r="K9" s="6">
        <f>決勝ﾄｰﾅﾒﾝﾄ組み合わせ!C35</f>
        <v>7</v>
      </c>
      <c r="L9" s="8" t="s">
        <v>8</v>
      </c>
      <c r="M9" s="6">
        <f>決勝ﾄｰﾅﾒﾝﾄ組み合わせ!C38</f>
        <v>10</v>
      </c>
      <c r="N9" s="6" t="s">
        <v>16</v>
      </c>
      <c r="O9" s="6"/>
      <c r="P9" s="35">
        <v>7</v>
      </c>
      <c r="Q9" s="9">
        <v>0.54166666666666663</v>
      </c>
      <c r="R9" s="35" t="str">
        <f>決勝ﾄｰﾅﾒﾝﾄ組み合わせ!B27</f>
        <v>A3位</v>
      </c>
      <c r="S9" s="8" t="s">
        <v>67</v>
      </c>
      <c r="T9" s="35" t="str">
        <f>決勝ﾄｰﾅﾒﾝﾄ組み合わせ!B30</f>
        <v>D3位</v>
      </c>
      <c r="U9" s="35" t="s">
        <v>154</v>
      </c>
      <c r="V9" s="35"/>
    </row>
    <row r="10" spans="1:22" x14ac:dyDescent="0.4">
      <c r="A10" s="6">
        <v>8</v>
      </c>
      <c r="B10" s="9">
        <v>0.56944444444444442</v>
      </c>
      <c r="C10" s="35" t="s">
        <v>153</v>
      </c>
      <c r="D10" s="8"/>
      <c r="E10" s="35" t="s">
        <v>158</v>
      </c>
      <c r="F10" s="35" t="s">
        <v>159</v>
      </c>
      <c r="G10" s="35" t="s">
        <v>170</v>
      </c>
      <c r="I10" s="6" t="s">
        <v>45</v>
      </c>
      <c r="J10" s="9">
        <v>0.57291666666666663</v>
      </c>
      <c r="K10" s="6">
        <f>決勝ﾄｰﾅﾒﾝﾄ組み合わせ!I35</f>
        <v>11</v>
      </c>
      <c r="L10" s="8" t="s">
        <v>8</v>
      </c>
      <c r="M10" s="6">
        <f>決勝ﾄｰﾅﾒﾝﾄ組み合わせ!I38</f>
        <v>14</v>
      </c>
      <c r="N10" s="6" t="s">
        <v>17</v>
      </c>
      <c r="O10" s="6"/>
      <c r="P10" s="35">
        <v>8</v>
      </c>
      <c r="Q10" s="9">
        <v>0.56944444444444442</v>
      </c>
      <c r="R10" s="35" t="str">
        <f>決勝ﾄｰﾅﾒﾝﾄ組み合わせ!H27</f>
        <v>A4位</v>
      </c>
      <c r="S10" s="8" t="s">
        <v>67</v>
      </c>
      <c r="T10" s="35" t="str">
        <f>決勝ﾄｰﾅﾒﾝﾄ組み合わせ!H30</f>
        <v>D4位</v>
      </c>
      <c r="U10" s="35" t="s">
        <v>159</v>
      </c>
      <c r="V10" s="35"/>
    </row>
    <row r="11" spans="1:22" x14ac:dyDescent="0.4">
      <c r="A11" s="6">
        <v>9</v>
      </c>
      <c r="B11" s="9">
        <v>0.59722222222222221</v>
      </c>
      <c r="C11" s="6"/>
      <c r="D11" s="8"/>
      <c r="E11" s="6"/>
      <c r="F11" s="6"/>
      <c r="G11" s="6"/>
      <c r="I11" s="6" t="s">
        <v>46</v>
      </c>
      <c r="J11" s="9">
        <v>0.60416666666666663</v>
      </c>
      <c r="K11" s="6" t="s">
        <v>57</v>
      </c>
      <c r="L11" s="8" t="s">
        <v>8</v>
      </c>
      <c r="M11" s="6"/>
      <c r="N11" s="6"/>
      <c r="O11" s="6"/>
      <c r="P11" s="35">
        <v>9</v>
      </c>
      <c r="Q11" s="9">
        <v>0.59722222222222221</v>
      </c>
      <c r="R11" s="35" t="str">
        <f>決勝ﾄｰﾅﾒﾝﾄ組み合わせ!N27</f>
        <v>A5位</v>
      </c>
      <c r="S11" s="8" t="s">
        <v>67</v>
      </c>
      <c r="T11" s="35" t="str">
        <f>決勝ﾄｰﾅﾒﾝﾄ組み合わせ!N30</f>
        <v>D5位</v>
      </c>
      <c r="U11" s="35" t="s">
        <v>160</v>
      </c>
      <c r="V11" s="35"/>
    </row>
    <row r="12" spans="1:22" x14ac:dyDescent="0.4">
      <c r="A12" s="6">
        <v>10</v>
      </c>
      <c r="B12" s="9">
        <v>0.625</v>
      </c>
      <c r="C12" s="6"/>
      <c r="D12" s="6"/>
      <c r="E12" s="6"/>
      <c r="F12" s="6"/>
      <c r="G12" s="6"/>
      <c r="I12" s="6" t="s">
        <v>47</v>
      </c>
      <c r="J12" s="9">
        <v>0.63541666666666663</v>
      </c>
      <c r="K12" s="6"/>
      <c r="L12" s="2"/>
      <c r="M12" s="6"/>
      <c r="N12" s="6"/>
      <c r="O12" s="6"/>
      <c r="P12" s="35">
        <v>10</v>
      </c>
      <c r="Q12" s="9">
        <v>0.625</v>
      </c>
      <c r="R12" s="35"/>
      <c r="S12" s="35"/>
      <c r="T12" s="35"/>
      <c r="U12" s="35"/>
      <c r="V12" s="35"/>
    </row>
    <row r="13" spans="1:22" x14ac:dyDescent="0.4">
      <c r="A13" s="6"/>
      <c r="B13" s="9"/>
      <c r="C13" s="6"/>
      <c r="D13" s="2"/>
      <c r="E13" s="6"/>
      <c r="F13" s="6"/>
      <c r="G13" s="6"/>
      <c r="I13" s="6" t="s">
        <v>28</v>
      </c>
      <c r="J13" s="9">
        <v>0.66666666666666663</v>
      </c>
      <c r="K13" s="6"/>
      <c r="L13" s="2"/>
      <c r="M13" s="6"/>
      <c r="N13" s="6"/>
      <c r="O13" s="6"/>
      <c r="P13" s="35"/>
      <c r="Q13" s="9"/>
      <c r="R13" s="35"/>
      <c r="S13" s="2"/>
      <c r="T13" s="35"/>
      <c r="U13" s="35"/>
      <c r="V13" s="35"/>
    </row>
    <row r="15" spans="1:22" x14ac:dyDescent="0.4">
      <c r="A15" s="5" t="s">
        <v>5</v>
      </c>
      <c r="B15" s="5">
        <v>42980</v>
      </c>
      <c r="C15" s="6" t="s">
        <v>4</v>
      </c>
      <c r="D15" s="36" t="s">
        <v>11</v>
      </c>
      <c r="E15" s="36"/>
      <c r="F15" s="36"/>
      <c r="G15" s="36"/>
      <c r="I15" s="5" t="s">
        <v>5</v>
      </c>
      <c r="J15" s="5">
        <v>42980</v>
      </c>
      <c r="K15" s="6" t="s">
        <v>4</v>
      </c>
      <c r="L15" s="36" t="s">
        <v>84</v>
      </c>
      <c r="M15" s="36"/>
      <c r="N15" s="36"/>
      <c r="O15" s="36"/>
      <c r="P15" s="5" t="s">
        <v>5</v>
      </c>
      <c r="Q15" s="5">
        <v>42980</v>
      </c>
      <c r="R15" s="35" t="s">
        <v>4</v>
      </c>
      <c r="S15" s="36" t="s">
        <v>11</v>
      </c>
      <c r="T15" s="36"/>
      <c r="U15" s="36"/>
      <c r="V15" s="36"/>
    </row>
    <row r="16" spans="1:22" x14ac:dyDescent="0.4">
      <c r="A16" s="6" t="s">
        <v>6</v>
      </c>
      <c r="B16" s="6" t="s">
        <v>7</v>
      </c>
      <c r="C16" s="6"/>
      <c r="D16" s="8" t="s">
        <v>8</v>
      </c>
      <c r="E16" s="6"/>
      <c r="F16" s="6" t="s">
        <v>9</v>
      </c>
      <c r="G16" s="6" t="s">
        <v>10</v>
      </c>
      <c r="I16" s="6" t="s">
        <v>6</v>
      </c>
      <c r="J16" s="6" t="s">
        <v>7</v>
      </c>
      <c r="K16" s="6"/>
      <c r="L16" s="8" t="s">
        <v>8</v>
      </c>
      <c r="M16" s="6"/>
      <c r="N16" s="6" t="s">
        <v>9</v>
      </c>
      <c r="O16" s="6" t="s">
        <v>10</v>
      </c>
      <c r="P16" s="35" t="s">
        <v>6</v>
      </c>
      <c r="Q16" s="35" t="s">
        <v>7</v>
      </c>
      <c r="R16" s="35"/>
      <c r="S16" s="8" t="s">
        <v>8</v>
      </c>
      <c r="T16" s="35"/>
      <c r="U16" s="35" t="s">
        <v>9</v>
      </c>
      <c r="V16" s="35" t="s">
        <v>10</v>
      </c>
    </row>
    <row r="17" spans="1:22" x14ac:dyDescent="0.4">
      <c r="A17" s="6">
        <v>11</v>
      </c>
      <c r="B17" s="9">
        <v>0.375</v>
      </c>
      <c r="C17" s="6" t="str">
        <f>決勝ﾄｰﾅﾒﾝﾄ組み合わせ!F13</f>
        <v>D1位</v>
      </c>
      <c r="D17" s="8" t="s">
        <v>8</v>
      </c>
      <c r="E17" s="6" t="str">
        <f>決勝ﾄｰﾅﾒﾝﾄ組み合わせ!H13</f>
        <v>C2位</v>
      </c>
      <c r="F17" s="6" t="str">
        <f>決勝ﾄｰﾅﾒﾝﾄ組み合わせ!N13</f>
        <v>B1位</v>
      </c>
      <c r="G17" s="6" t="str">
        <f>決勝ﾄｰﾅﾒﾝﾄ組み合わせ!P13</f>
        <v>A2位</v>
      </c>
      <c r="I17" s="6" t="s">
        <v>48</v>
      </c>
      <c r="J17" s="9">
        <v>0.35416666666666669</v>
      </c>
      <c r="K17" s="6">
        <f>決勝ﾄｰﾅﾒﾝﾄ組み合わせ!C37</f>
        <v>9</v>
      </c>
      <c r="L17" s="8" t="s">
        <v>8</v>
      </c>
      <c r="M17" s="6">
        <f>決勝ﾄｰﾅﾒﾝﾄ組み合わせ!C38</f>
        <v>10</v>
      </c>
      <c r="N17" s="6">
        <f>K18</f>
        <v>13</v>
      </c>
      <c r="O17" s="6"/>
      <c r="P17" s="35">
        <v>11</v>
      </c>
      <c r="Q17" s="9">
        <v>0.375</v>
      </c>
      <c r="R17" s="35" t="str">
        <f>決勝ﾄｰﾅﾒﾝﾄ組み合わせ!B29</f>
        <v>C3位</v>
      </c>
      <c r="S17" s="8" t="s">
        <v>8</v>
      </c>
      <c r="T17" s="35" t="str">
        <f>決勝ﾄｰﾅﾒﾝﾄ組み合わせ!B30</f>
        <v>D3位</v>
      </c>
      <c r="U17" s="35" t="str">
        <f>R19</f>
        <v>C5位</v>
      </c>
      <c r="V17" s="35"/>
    </row>
    <row r="18" spans="1:22" x14ac:dyDescent="0.4">
      <c r="A18" s="6">
        <v>12</v>
      </c>
      <c r="B18" s="9">
        <v>0.40277777777777773</v>
      </c>
      <c r="C18" s="6" t="str">
        <f>決勝ﾄｰﾅﾒﾝﾄ組み合わせ!N13</f>
        <v>B1位</v>
      </c>
      <c r="D18" s="8"/>
      <c r="E18" s="6" t="str">
        <f>決勝ﾄｰﾅﾒﾝﾄ組み合わせ!P13</f>
        <v>A2位</v>
      </c>
      <c r="F18" s="6" t="str">
        <f>決勝ﾄｰﾅﾒﾝﾄ組み合わせ!F13</f>
        <v>D1位</v>
      </c>
      <c r="G18" s="6" t="str">
        <f>決勝ﾄｰﾅﾒﾝﾄ組み合わせ!H13</f>
        <v>C2位</v>
      </c>
      <c r="I18" s="6" t="s">
        <v>29</v>
      </c>
      <c r="J18" s="9">
        <v>0.38541666666666669</v>
      </c>
      <c r="K18" s="6">
        <f>決勝ﾄｰﾅﾒﾝﾄ組み合わせ!I37</f>
        <v>13</v>
      </c>
      <c r="L18" s="8" t="s">
        <v>8</v>
      </c>
      <c r="M18" s="6">
        <f>決勝ﾄｰﾅﾒﾝﾄ組み合わせ!I38</f>
        <v>14</v>
      </c>
      <c r="N18" s="7" t="s">
        <v>58</v>
      </c>
      <c r="O18" s="6"/>
      <c r="P18" s="35">
        <v>12</v>
      </c>
      <c r="Q18" s="9">
        <v>0.40277777777777773</v>
      </c>
      <c r="R18" s="35" t="str">
        <f>決勝ﾄｰﾅﾒﾝﾄ組み合わせ!H29</f>
        <v>C4位</v>
      </c>
      <c r="S18" s="8"/>
      <c r="T18" s="35" t="str">
        <f>決勝ﾄｰﾅﾒﾝﾄ組み合わせ!H30</f>
        <v>D4位</v>
      </c>
      <c r="U18" s="35" t="s">
        <v>161</v>
      </c>
      <c r="V18" s="35"/>
    </row>
    <row r="19" spans="1:22" x14ac:dyDescent="0.4">
      <c r="A19" s="6">
        <v>13</v>
      </c>
      <c r="B19" s="9">
        <v>0.43055555555555558</v>
      </c>
      <c r="C19" s="6"/>
      <c r="D19" s="8"/>
      <c r="E19" s="6"/>
      <c r="F19" s="6"/>
      <c r="G19" s="6"/>
      <c r="I19" s="6" t="s">
        <v>49</v>
      </c>
      <c r="J19" s="9">
        <v>0.41666666666666669</v>
      </c>
      <c r="K19" s="6" t="s">
        <v>12</v>
      </c>
      <c r="L19" s="8" t="s">
        <v>8</v>
      </c>
      <c r="M19" s="6"/>
      <c r="N19" s="7"/>
      <c r="O19" s="6"/>
      <c r="P19" s="35">
        <v>13</v>
      </c>
      <c r="Q19" s="9">
        <v>0.43055555555555558</v>
      </c>
      <c r="R19" s="35" t="str">
        <f>決勝ﾄｰﾅﾒﾝﾄ組み合わせ!N29</f>
        <v>C5位</v>
      </c>
      <c r="S19" s="8"/>
      <c r="T19" s="35" t="str">
        <f>決勝ﾄｰﾅﾒﾝﾄ組み合わせ!N30</f>
        <v>D5位</v>
      </c>
      <c r="U19" s="35" t="s">
        <v>148</v>
      </c>
      <c r="V19" s="35"/>
    </row>
    <row r="20" spans="1:22" x14ac:dyDescent="0.4">
      <c r="A20" s="6">
        <v>14</v>
      </c>
      <c r="B20" s="9">
        <v>0.45833333333333331</v>
      </c>
      <c r="C20" s="35" t="s">
        <v>134</v>
      </c>
      <c r="D20" s="8"/>
      <c r="E20" s="35" t="s">
        <v>135</v>
      </c>
      <c r="F20" s="35" t="s">
        <v>148</v>
      </c>
      <c r="G20" s="35" t="s">
        <v>149</v>
      </c>
      <c r="I20" s="6" t="s">
        <v>30</v>
      </c>
      <c r="J20" s="9">
        <v>0.44791666666666669</v>
      </c>
      <c r="K20" s="6">
        <f>決勝ﾄｰﾅﾒﾝﾄ組み合わせ!C36</f>
        <v>8</v>
      </c>
      <c r="L20" s="8" t="s">
        <v>8</v>
      </c>
      <c r="M20" s="6">
        <f>決勝ﾄｰﾅﾒﾝﾄ組み合わせ!C38</f>
        <v>10</v>
      </c>
      <c r="N20" s="7" t="s">
        <v>33</v>
      </c>
      <c r="O20" s="6"/>
      <c r="P20" s="35">
        <v>14</v>
      </c>
      <c r="Q20" s="9">
        <v>0.45833333333333331</v>
      </c>
      <c r="R20" s="35" t="str">
        <f>決勝ﾄｰﾅﾒﾝﾄ組み合わせ!B28</f>
        <v>B3位</v>
      </c>
      <c r="S20" s="8"/>
      <c r="T20" s="35" t="str">
        <f>決勝ﾄｰﾅﾒﾝﾄ組み合わせ!B30</f>
        <v>D3位</v>
      </c>
      <c r="U20" s="35" t="s">
        <v>140</v>
      </c>
      <c r="V20" s="35"/>
    </row>
    <row r="21" spans="1:22" x14ac:dyDescent="0.4">
      <c r="A21" s="6">
        <v>15</v>
      </c>
      <c r="B21" s="9">
        <v>0.4861111111111111</v>
      </c>
      <c r="C21" s="35" t="s">
        <v>139</v>
      </c>
      <c r="D21" s="8"/>
      <c r="E21" s="35" t="s">
        <v>138</v>
      </c>
      <c r="F21" s="35" t="s">
        <v>140</v>
      </c>
      <c r="G21" s="35" t="s">
        <v>142</v>
      </c>
      <c r="I21" s="6" t="s">
        <v>50</v>
      </c>
      <c r="J21" s="9">
        <v>0.47916666666666669</v>
      </c>
      <c r="K21" s="6">
        <f>決勝ﾄｰﾅﾒﾝﾄ組み合わせ!I36</f>
        <v>12</v>
      </c>
      <c r="L21" s="8" t="s">
        <v>8</v>
      </c>
      <c r="M21" s="6">
        <f>決勝ﾄｰﾅﾒﾝﾄ組み合わせ!I38</f>
        <v>14</v>
      </c>
      <c r="N21" s="7" t="s">
        <v>34</v>
      </c>
      <c r="O21" s="6"/>
      <c r="P21" s="35">
        <v>15</v>
      </c>
      <c r="Q21" s="9">
        <v>0.4861111111111111</v>
      </c>
      <c r="R21" s="35" t="str">
        <f>決勝ﾄｰﾅﾒﾝﾄ組み合わせ!H28</f>
        <v>B4位</v>
      </c>
      <c r="S21" s="8"/>
      <c r="T21" s="35" t="str">
        <f>決勝ﾄｰﾅﾒﾝﾄ組み合わせ!H30</f>
        <v>D4位</v>
      </c>
      <c r="U21" s="35" t="s">
        <v>141</v>
      </c>
      <c r="V21" s="35"/>
    </row>
    <row r="22" spans="1:22" x14ac:dyDescent="0.4">
      <c r="A22" s="6">
        <v>16</v>
      </c>
      <c r="B22" s="9">
        <v>0.51388888888888895</v>
      </c>
      <c r="C22" s="35"/>
      <c r="D22" s="8"/>
      <c r="E22" s="35"/>
      <c r="F22" s="35"/>
      <c r="G22" s="35"/>
      <c r="I22" s="6" t="s">
        <v>51</v>
      </c>
      <c r="J22" s="9">
        <v>0.51041666666666663</v>
      </c>
      <c r="K22" s="6" t="s">
        <v>12</v>
      </c>
      <c r="L22" s="8" t="s">
        <v>8</v>
      </c>
      <c r="M22" s="6"/>
      <c r="N22" s="7"/>
      <c r="O22" s="6"/>
      <c r="P22" s="35">
        <v>16</v>
      </c>
      <c r="Q22" s="9">
        <v>0.51388888888888895</v>
      </c>
      <c r="R22" s="35" t="str">
        <f>決勝ﾄｰﾅﾒﾝﾄ組み合わせ!N28</f>
        <v>B5位</v>
      </c>
      <c r="S22" s="8"/>
      <c r="T22" s="35" t="str">
        <f>決勝ﾄｰﾅﾒﾝﾄ組み合わせ!N30</f>
        <v>D5位</v>
      </c>
      <c r="U22" s="35" t="s">
        <v>162</v>
      </c>
      <c r="V22" s="35"/>
    </row>
    <row r="23" spans="1:22" x14ac:dyDescent="0.4">
      <c r="A23" s="6">
        <v>17</v>
      </c>
      <c r="B23" s="9">
        <v>0.54166666666666663</v>
      </c>
      <c r="C23" s="35" t="s">
        <v>141</v>
      </c>
      <c r="D23" s="8"/>
      <c r="E23" s="35" t="s">
        <v>162</v>
      </c>
      <c r="F23" s="35" t="s">
        <v>141</v>
      </c>
      <c r="G23" s="35" t="s">
        <v>143</v>
      </c>
      <c r="I23" s="6" t="s">
        <v>52</v>
      </c>
      <c r="J23" s="9">
        <v>0.54166666666666663</v>
      </c>
      <c r="K23" s="6">
        <f>決勝ﾄｰﾅﾒﾝﾄ組み合わせ!C36</f>
        <v>8</v>
      </c>
      <c r="L23" s="8" t="s">
        <v>8</v>
      </c>
      <c r="M23" s="6">
        <f>決勝ﾄｰﾅﾒﾝﾄ組み合わせ!C37</f>
        <v>9</v>
      </c>
      <c r="N23" s="7" t="s">
        <v>35</v>
      </c>
      <c r="O23" s="6"/>
      <c r="P23" s="35">
        <v>17</v>
      </c>
      <c r="Q23" s="9">
        <v>0.54166666666666663</v>
      </c>
      <c r="R23" s="35" t="str">
        <f>決勝ﾄｰﾅﾒﾝﾄ組み合わせ!B28</f>
        <v>B3位</v>
      </c>
      <c r="S23" s="8"/>
      <c r="T23" s="35" t="str">
        <f>決勝ﾄｰﾅﾒﾝﾄ組み合わせ!B29</f>
        <v>C3位</v>
      </c>
      <c r="U23" s="35" t="s">
        <v>151</v>
      </c>
      <c r="V23" s="35"/>
    </row>
    <row r="24" spans="1:22" x14ac:dyDescent="0.4">
      <c r="A24" s="6">
        <v>18</v>
      </c>
      <c r="B24" s="9">
        <v>0.56944444444444442</v>
      </c>
      <c r="C24" s="35" t="s">
        <v>143</v>
      </c>
      <c r="D24" s="8"/>
      <c r="E24" s="35" t="s">
        <v>165</v>
      </c>
      <c r="F24" s="35" t="s">
        <v>151</v>
      </c>
      <c r="G24" s="35" t="s">
        <v>152</v>
      </c>
      <c r="I24" s="6" t="s">
        <v>53</v>
      </c>
      <c r="J24" s="9">
        <v>0.57291666666666663</v>
      </c>
      <c r="K24" s="6">
        <f>決勝ﾄｰﾅﾒﾝﾄ組み合わせ!I36</f>
        <v>12</v>
      </c>
      <c r="L24" s="8" t="s">
        <v>8</v>
      </c>
      <c r="M24" s="6">
        <f>決勝ﾄｰﾅﾒﾝﾄ組み合わせ!I37</f>
        <v>13</v>
      </c>
      <c r="N24" s="7" t="s">
        <v>36</v>
      </c>
      <c r="O24" s="6"/>
      <c r="P24" s="35">
        <v>18</v>
      </c>
      <c r="Q24" s="9">
        <v>0.56944444444444442</v>
      </c>
      <c r="R24" s="35" t="str">
        <f>決勝ﾄｰﾅﾒﾝﾄ組み合わせ!H28</f>
        <v>B4位</v>
      </c>
      <c r="S24" s="8"/>
      <c r="T24" s="35" t="str">
        <f>決勝ﾄｰﾅﾒﾝﾄ組み合わせ!H29</f>
        <v>C4位</v>
      </c>
      <c r="U24" s="35" t="s">
        <v>163</v>
      </c>
      <c r="V24" s="35"/>
    </row>
    <row r="25" spans="1:22" x14ac:dyDescent="0.4">
      <c r="A25" s="6">
        <v>19</v>
      </c>
      <c r="B25" s="9">
        <v>0.59722222222222221</v>
      </c>
      <c r="C25" s="6"/>
      <c r="D25" s="8"/>
      <c r="E25" s="6"/>
      <c r="F25" s="6"/>
      <c r="G25" s="6"/>
      <c r="I25" s="6" t="s">
        <v>31</v>
      </c>
      <c r="J25" s="9">
        <v>0.60416666666666663</v>
      </c>
      <c r="K25" s="6" t="s">
        <v>12</v>
      </c>
      <c r="L25" s="8" t="s">
        <v>8</v>
      </c>
      <c r="M25" s="6"/>
      <c r="N25" s="6"/>
      <c r="O25" s="6"/>
      <c r="P25" s="35">
        <v>19</v>
      </c>
      <c r="Q25" s="9">
        <v>0.59722222222222221</v>
      </c>
      <c r="R25" s="35" t="str">
        <f>決勝ﾄｰﾅﾒﾝﾄ組み合わせ!N28</f>
        <v>B5位</v>
      </c>
      <c r="S25" s="8"/>
      <c r="T25" s="35" t="str">
        <f>決勝ﾄｰﾅﾒﾝﾄ組み合わせ!N29</f>
        <v>C5位</v>
      </c>
      <c r="U25" s="35" t="s">
        <v>164</v>
      </c>
      <c r="V25" s="35"/>
    </row>
    <row r="26" spans="1:22" x14ac:dyDescent="0.4">
      <c r="A26" s="6">
        <v>20</v>
      </c>
      <c r="B26" s="9">
        <v>0.625</v>
      </c>
      <c r="C26" s="6"/>
      <c r="D26" s="2"/>
      <c r="E26" s="6"/>
      <c r="F26" s="6"/>
      <c r="G26" s="6"/>
      <c r="I26" s="6" t="s">
        <v>32</v>
      </c>
      <c r="J26" s="9">
        <v>0.63541666666666663</v>
      </c>
      <c r="K26" s="6"/>
      <c r="L26" s="2"/>
      <c r="M26" s="6"/>
      <c r="N26" s="6"/>
      <c r="O26" s="6"/>
      <c r="P26" s="35">
        <v>20</v>
      </c>
      <c r="Q26" s="9">
        <v>0.625</v>
      </c>
      <c r="R26" s="35"/>
      <c r="S26" s="2"/>
      <c r="T26" s="35"/>
      <c r="U26" s="35"/>
      <c r="V26" s="35"/>
    </row>
    <row r="27" spans="1:22" x14ac:dyDescent="0.4">
      <c r="A27" s="6"/>
      <c r="B27" s="9">
        <v>0.66666666666666663</v>
      </c>
      <c r="C27" s="6"/>
      <c r="D27" s="2"/>
      <c r="E27" s="6"/>
      <c r="F27" s="6"/>
      <c r="G27" s="6"/>
      <c r="I27" s="6" t="s">
        <v>54</v>
      </c>
      <c r="J27" s="9">
        <v>0.66666666666666663</v>
      </c>
      <c r="K27" s="6"/>
      <c r="L27" s="2"/>
      <c r="M27" s="6"/>
      <c r="N27" s="6"/>
      <c r="O27" s="6"/>
      <c r="P27" s="35"/>
      <c r="Q27" s="9">
        <v>0.66666666666666663</v>
      </c>
      <c r="R27" s="35"/>
      <c r="S27" s="2"/>
      <c r="T27" s="35"/>
      <c r="U27" s="35"/>
      <c r="V27" s="35"/>
    </row>
    <row r="28" spans="1:22" x14ac:dyDescent="0.4">
      <c r="A28" s="20" t="s">
        <v>72</v>
      </c>
      <c r="P28" s="20" t="s">
        <v>72</v>
      </c>
    </row>
    <row r="29" spans="1:22" x14ac:dyDescent="0.4">
      <c r="A29" s="10" t="s">
        <v>13</v>
      </c>
      <c r="I29" s="10"/>
      <c r="P29" s="10" t="s">
        <v>13</v>
      </c>
    </row>
    <row r="30" spans="1:22" x14ac:dyDescent="0.4">
      <c r="A30" s="10" t="s">
        <v>14</v>
      </c>
      <c r="I30" s="10"/>
      <c r="P30" s="10" t="s">
        <v>14</v>
      </c>
    </row>
    <row r="31" spans="1:22" x14ac:dyDescent="0.4">
      <c r="A31" s="10" t="s">
        <v>73</v>
      </c>
      <c r="P31" s="10" t="s">
        <v>206</v>
      </c>
    </row>
    <row r="32" spans="1:22" x14ac:dyDescent="0.4">
      <c r="A32" s="10" t="s">
        <v>204</v>
      </c>
      <c r="P32" s="10" t="s">
        <v>207</v>
      </c>
    </row>
    <row r="33" spans="1:16" x14ac:dyDescent="0.4">
      <c r="A33" s="10" t="s">
        <v>205</v>
      </c>
      <c r="P33" s="10" t="s">
        <v>208</v>
      </c>
    </row>
    <row r="34" spans="1:16" x14ac:dyDescent="0.4">
      <c r="A34" s="10" t="s">
        <v>74</v>
      </c>
      <c r="P34" s="10"/>
    </row>
    <row r="35" spans="1:16" x14ac:dyDescent="0.4">
      <c r="A35" s="10" t="s">
        <v>75</v>
      </c>
      <c r="P35" s="10"/>
    </row>
  </sheetData>
  <mergeCells count="6">
    <mergeCell ref="D1:G1"/>
    <mergeCell ref="L1:O1"/>
    <mergeCell ref="D15:G15"/>
    <mergeCell ref="L15:O15"/>
    <mergeCell ref="S1:V1"/>
    <mergeCell ref="S15:V15"/>
  </mergeCells>
  <phoneticPr fontId="1"/>
  <pageMargins left="0.7" right="0.7" top="0.75" bottom="0.75" header="0.3" footer="0.3"/>
  <pageSetup paperSize="9" scale="91" orientation="portrait" horizontalDpi="4294967293" verticalDpi="0" copies="37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5ﾁｰﾑﾘｰｸﾞ組み合わせ</vt:lpstr>
      <vt:lpstr> 5ﾁｰﾑﾘｰｸﾞ　ｽｹｼﾞｭｰﾙ</vt:lpstr>
      <vt:lpstr>決勝ﾄｰﾅﾒﾝﾄ組み合わせ</vt:lpstr>
      <vt:lpstr>決勝ｽｹｼﾞｭｰﾙ</vt:lpstr>
      <vt:lpstr>' 5ﾁｰﾑﾘｰｸﾞ　ｽｹｼﾞｭｰﾙ'!Print_Area</vt:lpstr>
      <vt:lpstr>'5ﾁｰﾑﾘｰｸﾞ組み合わせ'!Print_Area</vt:lpstr>
      <vt:lpstr>決勝ｽｹｼﾞｭｰﾙ!Print_Area</vt:lpstr>
      <vt:lpstr>決勝ﾄｰﾅﾒﾝﾄ組み合わせ!Print_Area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渡邉英篤</dc:creator>
  <cp:lastModifiedBy>Hiroshi Hasegawa</cp:lastModifiedBy>
  <cp:lastPrinted>2018-07-27T13:21:01Z</cp:lastPrinted>
  <dcterms:created xsi:type="dcterms:W3CDTF">2017-07-17T04:20:29Z</dcterms:created>
  <dcterms:modified xsi:type="dcterms:W3CDTF">2018-08-26T01:37:14Z</dcterms:modified>
</cp:coreProperties>
</file>